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czaks\Desktop\dokumenty_21_2027\Harmonogram\Harmonogram2\1. Luty 2023\"/>
    </mc:Choice>
  </mc:AlternateContent>
  <bookViews>
    <workbookView xWindow="0" yWindow="0" windowWidth="28800" windowHeight="11835"/>
  </bookViews>
  <sheets>
    <sheet name="Harmonogram naborów wniosków" sheetId="1" r:id="rId1"/>
  </sheets>
  <definedNames>
    <definedName name="_xlnm._FilterDatabase" localSheetId="0" hidden="1">'Harmonogram naborów wniosków'!$A$1:$N$90</definedName>
    <definedName name="_xlnm.Print_Area" localSheetId="0">'Harmonogram naborów wniosków'!$A$1:$N$90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1" l="1"/>
  <c r="I58" i="1"/>
  <c r="I78" i="1"/>
  <c r="I70" i="1"/>
  <c r="I69" i="1"/>
  <c r="I12" i="1"/>
  <c r="I82" i="1"/>
  <c r="I29" i="1"/>
  <c r="I28" i="1"/>
  <c r="I13" i="1"/>
  <c r="I64" i="1"/>
  <c r="I9" i="1"/>
  <c r="I8" i="1"/>
  <c r="I81" i="1"/>
  <c r="I88" i="1"/>
  <c r="J16" i="1"/>
  <c r="I85" i="1"/>
  <c r="I33" i="1"/>
  <c r="I6" i="1"/>
  <c r="I60" i="1"/>
  <c r="I59" i="1"/>
  <c r="I38" i="1"/>
  <c r="I44" i="1"/>
  <c r="I68" i="1"/>
  <c r="I74" i="1"/>
  <c r="I71" i="1"/>
  <c r="I72" i="1"/>
  <c r="I77" i="1"/>
  <c r="I76" i="1"/>
  <c r="I73" i="1"/>
  <c r="I80" i="1"/>
  <c r="I79" i="1"/>
  <c r="I86" i="1"/>
  <c r="I23" i="1"/>
  <c r="I22" i="1"/>
  <c r="I19" i="1"/>
  <c r="I20" i="1"/>
  <c r="I18" i="1"/>
  <c r="I14" i="1"/>
  <c r="I15" i="1"/>
  <c r="I7" i="1"/>
  <c r="I3" i="1"/>
  <c r="I84" i="1"/>
  <c r="I83" i="1"/>
  <c r="I87" i="1"/>
  <c r="I67" i="1"/>
  <c r="I65" i="1"/>
  <c r="I66" i="1"/>
  <c r="I62" i="1"/>
  <c r="I56" i="1"/>
  <c r="I54" i="1"/>
  <c r="I55" i="1"/>
  <c r="I48" i="1"/>
  <c r="I50" i="1"/>
  <c r="I51" i="1"/>
  <c r="I49" i="1"/>
  <c r="I53" i="1"/>
  <c r="I47" i="1"/>
  <c r="I52" i="1"/>
  <c r="I46" i="1"/>
  <c r="I43" i="1"/>
  <c r="I37" i="1"/>
  <c r="I39" i="1"/>
  <c r="I40" i="1"/>
  <c r="I41" i="1"/>
  <c r="I36" i="1"/>
  <c r="I42" i="1"/>
  <c r="I35" i="1"/>
  <c r="I31" i="1"/>
  <c r="I32" i="1"/>
  <c r="I26" i="1"/>
  <c r="I27" i="1"/>
  <c r="I30" i="1"/>
  <c r="I25" i="1"/>
  <c r="I5" i="1"/>
  <c r="I10" i="1"/>
  <c r="I4" i="1"/>
  <c r="I16" i="1" l="1"/>
</calcChain>
</file>

<file path=xl/comments1.xml><?xml version="1.0" encoding="utf-8"?>
<comments xmlns="http://schemas.openxmlformats.org/spreadsheetml/2006/main">
  <authors>
    <author>tc={B0496DC6-F502-4C91-ADC6-706AF5FCEFB3}</author>
    <author>tc={F1F02972-A4AF-45ED-87B4-69F65289AFB0}</author>
    <author>tc={413F0E03-F06F-43A6-8CD3-41330516C373}</author>
  </authors>
  <commentList>
    <comment ref="J52" authorId="0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konieczność korekty kwoty</t>
        </r>
      </text>
    </comment>
    <comment ref="K54" authorId="1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do decyzji</t>
        </r>
      </text>
    </comment>
    <comment ref="J59" authorId="2" shapeId="0">
      <text>
        <r>
          <rPr>
            <sz val="11"/>
            <color theme="1"/>
            <rFont val="Calibri"/>
            <family val="2"/>
            <charset val="238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alokacja dot. działań 8.2 i 8.3, konieczność rozbicia na 2 nabory
Reply:
    skorygowano w 8.3 na 4 mln</t>
        </r>
      </text>
    </comment>
  </commentList>
</comments>
</file>

<file path=xl/sharedStrings.xml><?xml version="1.0" encoding="utf-8"?>
<sst xmlns="http://schemas.openxmlformats.org/spreadsheetml/2006/main" count="780" uniqueCount="333">
  <si>
    <t>CS</t>
  </si>
  <si>
    <t>NAZWA CELU SZCZEGÓŁOWEGO</t>
  </si>
  <si>
    <t>NR DZIAŁANIA</t>
  </si>
  <si>
    <t>NAZWA DZIAŁANIA</t>
  </si>
  <si>
    <t xml:space="preserve"> TERMIN ROZPOCZĘCIA NABORU</t>
  </si>
  <si>
    <t xml:space="preserve"> TERMIN ZAKOŃCZENIA NABORU </t>
  </si>
  <si>
    <t>TYP PROJEKTÓW</t>
  </si>
  <si>
    <t>WNIOSKODAWCA</t>
  </si>
  <si>
    <t>KWOTA PRZEZNACZONA NA DOFINANSOWANIE PROJEKTÓW [PLN]</t>
  </si>
  <si>
    <t>KWOTA PRZEZNACZONA NA DOFINANSOWANIE PROJEKTÓW [EUR]</t>
  </si>
  <si>
    <t xml:space="preserve">SPOSÓB WYBORU
</t>
  </si>
  <si>
    <t>OBSZAR GEOGRAFICZNY</t>
  </si>
  <si>
    <t>INSTYTUCJA OGŁASZAJĄCA NABÓR</t>
  </si>
  <si>
    <t>DODATKOWE INFORMACJE</t>
  </si>
  <si>
    <t>I. FUNDUSZE EUROPEJSKIE NA INTELIGENTNY ROZWÓJ</t>
  </si>
  <si>
    <t>RSO 1.1.</t>
  </si>
  <si>
    <t>Rozwijanie i wzmacnianie zdolności badawczych i innowacyjnych oraz wykorzystywanie zaawansowanych technologii</t>
  </si>
  <si>
    <t>1.1</t>
  </si>
  <si>
    <t>B+R - organizacje badawcze</t>
  </si>
  <si>
    <t>Budowa nowej oraz modernizacja istniejącej/dostosowanie infrastruktury badawczej wraz z zakupem i montażem aparatury i urządzeń laboratoryjnych w organizacjach badawczych</t>
  </si>
  <si>
    <t xml:space="preserve">Jednostki naukowe 
Organizacje badawcze 
Uczelnie wyższe </t>
  </si>
  <si>
    <t>konkurencyjny</t>
  </si>
  <si>
    <t>województwo śląskie</t>
  </si>
  <si>
    <t>Departament Europejskiego Funduszu Rozwoju Regionalnego</t>
  </si>
  <si>
    <t>1.2</t>
  </si>
  <si>
    <t>Badania, rozwój i innowacje w przedsiębiorstwach</t>
  </si>
  <si>
    <t>1. Infrastruktura B+R w przedsiębiorstwach
2. Prace B+R w przedsiębiorstwach</t>
  </si>
  <si>
    <t>Przedsiębiorstwa oraz przedsiębiorstwa w ramach konsorcjów przemysłowych i naukowo przemysłowych</t>
  </si>
  <si>
    <t>Śląskie Centrum Przedsiębiorczości</t>
  </si>
  <si>
    <t>4. Wdrożenie wyników prac B+R</t>
  </si>
  <si>
    <t>przedsiębiorstwa</t>
  </si>
  <si>
    <t>1.3</t>
  </si>
  <si>
    <t>Ekosystem RIS</t>
  </si>
  <si>
    <t>Zarządzanie i wdrażanie regionalnego ekosystemu innowacji Województwa Śląskiego</t>
  </si>
  <si>
    <t xml:space="preserve">Samorząd Województwa </t>
  </si>
  <si>
    <t>niekonkurencyjny</t>
  </si>
  <si>
    <t>Wojewódzki Urząd Pracy</t>
  </si>
  <si>
    <t xml:space="preserve">RSO 1.2.
</t>
  </si>
  <si>
    <t>Czerpanie korzyści z cyfryzacji dla obywateli, przedsiębiorstw, organizacji badawczych i instytucji publicznych</t>
  </si>
  <si>
    <t>1.4</t>
  </si>
  <si>
    <t>Cyfryzacja administracji publicznej</t>
  </si>
  <si>
    <t xml:space="preserve">1. Cyfryzacja procesów back-office w podmiotach świadczących usługi publiczne oraz elementy smart city
2. Tworzenie i rozwój e-usług publicznych  
3. Digitalizacja i udostępnianie danych   </t>
  </si>
  <si>
    <t xml:space="preserve">Administracja publiczna, Przedsiębiorstwa realizujące cele publiczne, Partnerstwa, Służby publiczne, Organizacje społeczne i związki wyznaniowe, Instytucje nauki i edukacji  </t>
  </si>
  <si>
    <t>Istnieje ryzyko nieogłoszenia naboru w wyznaczonym terminie.</t>
  </si>
  <si>
    <t xml:space="preserve">RSO 1.3.
</t>
  </si>
  <si>
    <t>Wzmacnianie trwałego wzrostu i konkurencyjności MŚP oraz tworzenie miejsc pracy w MŚP, w tym poprzez inwestycje produkcyjne</t>
  </si>
  <si>
    <t>1.6</t>
  </si>
  <si>
    <t>Rozwój przedsiębiorczości - EFRR</t>
  </si>
  <si>
    <t>Zaprojektowanie i wdrożenie systemu wsparcia w formie voucherów dla nowopowstających i istniejących firm, do wykorzystania zgodnie z indywidualnymi potrzebami – na zdefiniowane usługi proinnowacyjne i rozwojowe.</t>
  </si>
  <si>
    <t>Śląski Fundusz Rozwoju Sp. z o.o.</t>
  </si>
  <si>
    <t>1.8</t>
  </si>
  <si>
    <t>Innowacje cyfrowe w MŚP</t>
  </si>
  <si>
    <t>Przedsiębiorstwa z sektora MSP</t>
  </si>
  <si>
    <t>1.10</t>
  </si>
  <si>
    <t>Promocja eksportu i internacjonalizacja MŚP</t>
  </si>
  <si>
    <t>Instytucje otoczenia biznesu</t>
  </si>
  <si>
    <t>II. FUNDUSZE EUROPEJSKIE NA ZIELONY ROZWÓJ</t>
  </si>
  <si>
    <t>RSO 2.1</t>
  </si>
  <si>
    <t>Wspieranie efektywności energetycznej i redukcji gazów cieplarnianych</t>
  </si>
  <si>
    <t>2.1</t>
  </si>
  <si>
    <t xml:space="preserve">Efektywność energetyczna budynków użyteczności publicznej </t>
  </si>
  <si>
    <t>Efektywność energetyczna budynków użyteczności publicznej</t>
  </si>
  <si>
    <t>Administracja publiczna, 
Służby publiczne, 
Partnerstwa,
Organizacje społeczne i związki wyznaniowe,
Przedsiębiorstwa realizujące cele publiczne,
Instytucje ochrony zdrowia,
Instytucje nauki i edukacji</t>
  </si>
  <si>
    <t>Tryb wyboru: ZIT
Nabór zostanie uruchomiony pod warunkiem akceptacji przez ZW wszystkich Strategii ZIT.</t>
  </si>
  <si>
    <t xml:space="preserve">RSO 2.2. </t>
  </si>
  <si>
    <t>Wspieranie energii odnawialnej zgodnie z dyrektywą (UE) 2018/2001, w tym określonymi w niej kryteriami zrównowazonego rozwoju</t>
  </si>
  <si>
    <t xml:space="preserve">2.4 </t>
  </si>
  <si>
    <t>Odnawialne źródła energii</t>
  </si>
  <si>
    <t>1. Infrastruktura służąca do produkcji i/lub magazynowania energii z odnawialnych źródeł  (projekty inne niż parasolowe i grantowe) 
2. Infrastruktura służąca do produkcji i/lub magazynowania energii z odnawialnych źródeł w projektach parasolowych i grantowych</t>
  </si>
  <si>
    <t>wojewódzwo śląskie (podregion częstochowski)</t>
  </si>
  <si>
    <t>Nabór dedykowany dla subregionu północnego, ale nie w formule ZIT</t>
  </si>
  <si>
    <t xml:space="preserve">RSO 2.5.
</t>
  </si>
  <si>
    <t>Wspieranie dostępu do wody oraz zrównoważonej gospodarki wodnej</t>
  </si>
  <si>
    <t>2.8</t>
  </si>
  <si>
    <t>Infrastruktura wodno-kanalizacyjna</t>
  </si>
  <si>
    <t xml:space="preserve">1. Budowa i modernizacja sieci kanalizacyjnych dla ścieków komunalnych oraz budowa i modernizacja sieci kanalizacji deszczowej. 
2. Budowa i modernizacja oczyszczalni ścieków komunalnych.  
3. Budowa i modernizacja instalacji do zagospodarowania komunalnych osadów ściekowych. 
4. Budowa i modernizacja systemów zaopatrzenia w wodę. </t>
  </si>
  <si>
    <t xml:space="preserve">Przedsiębiorstwa realizujące cele publiczne, 
Partnerstwa, 
Służby publiczne, 
Organizacje społeczne i związki wyznaniowe, Administracja publiczna </t>
  </si>
  <si>
    <t xml:space="preserve">Nabór konkursowy z kopertą środków dla subregionu północnego z Kontraktu Programowego
</t>
  </si>
  <si>
    <t xml:space="preserve">RSO 2.7. 
</t>
  </si>
  <si>
    <t>Wzmacnianie ochrony i zachowania przyrody, różnorodności biologicznej oraz zielonej infrastruktury, w tym na obszarach miejskich, oraz ograniczanie wszelkich rodzajów zanieczyszczenia</t>
  </si>
  <si>
    <t>2.11</t>
  </si>
  <si>
    <t>Ochrona przyrody i bioróżnorodność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</si>
  <si>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
</t>
  </si>
  <si>
    <t xml:space="preserve">Organizacje społeczne i związki wyznaniowe, 
Służby publiczne, 
Administracja publiczna </t>
  </si>
  <si>
    <t>Istnieje ryzyko nieogłoszenia naboru w wyznaczonym terminie</t>
  </si>
  <si>
    <t xml:space="preserve">1. Ochrona i regeneracja obszarów chronionych wraz z kampanią informacyjno-edukacyjną zwiększającą poziom świadomości ekologicznej.  
2. Ochrona różnorodności biologicznej wraz z kampanią informacyjno-edukacyjną zwiększającą poziom świadomości ekologicznej. </t>
  </si>
  <si>
    <t xml:space="preserve">Partnerstwa, 
Przedsiębiorstwa, 
Organizacje społeczne i związki wyznaniowe, 
Administracja publiczna </t>
  </si>
  <si>
    <t xml:space="preserve">III FUNDUSZE EUROPEJSKIE DLA ZRÓWNOWAŻONEJ MOBILNOŚCI										</t>
  </si>
  <si>
    <t xml:space="preserve">RSO.2.8 </t>
  </si>
  <si>
    <t>Wspieranie zrównoważonej multimodalnej mobilności miejskiej jako elementu transformacji w kierunku gospodarki zeroemisyjnej</t>
  </si>
  <si>
    <t xml:space="preserve">3.1 </t>
  </si>
  <si>
    <t>Zakup taboru autobusowego/ trolejbusowego</t>
  </si>
  <si>
    <t xml:space="preserve">Zakup taboru autobusowego/trolejbusowego </t>
  </si>
  <si>
    <t xml:space="preserve">Administracja publiczna </t>
  </si>
  <si>
    <t>Tryb wyboru: ZIT
 Nabór zostanie uruchomiony pod warunkiem akceptacji przez ZW wszystkich Strategii ZIT</t>
  </si>
  <si>
    <t xml:space="preserve">3.2   </t>
  </si>
  <si>
    <t>Zrównoważona multimodalna mobilność miejska</t>
  </si>
  <si>
    <t xml:space="preserve">1. Budowa, przebudowa, rozbudowa infrastruktury związanej ze zrównoważoną mobilnością miejską (centra przesiadkowe wraz z infrastrukturą towarzyszącą). 
2. Inteligentne systemy transportowe (ITS) dla rozwoju zrównoważonego transportu miejskiego.  </t>
  </si>
  <si>
    <t xml:space="preserve">3.3 </t>
  </si>
  <si>
    <t>Regionalne Trasy Rowerowe</t>
  </si>
  <si>
    <t>Budowa/ przebudowa sieci regionalnych tras rowerowych.</t>
  </si>
  <si>
    <t xml:space="preserve">IV FUNDUSZE EUROPEJSKIE DLA SPRAWNEGO TRANSPORTU										</t>
  </si>
  <si>
    <t>RSO 3.2</t>
  </si>
  <si>
    <t>Rozwój i udoskonalanie zrównoważonej, odpornej na zmiany klimatu, inteligentnej i intermodalnej mobilności na poziomie krajowym, regionalnym i lokalnym, w tym poprawę dostępu do TEN-T oraz mobilności transgranicznej</t>
  </si>
  <si>
    <t>4.1</t>
  </si>
  <si>
    <t xml:space="preserve"> Drogi wojewódzkie</t>
  </si>
  <si>
    <t xml:space="preserve">Budowia, przebudowia, modernizacjia lub zmiana przebiegu dróg wojewódzkich, w tym w miastach na prawach powiatu.  </t>
  </si>
  <si>
    <t xml:space="preserve">
Nabór zostanie uruchomiony pod warunkiem przyjęcia Regionalnego Planu Transportowego</t>
  </si>
  <si>
    <t>4.3</t>
  </si>
  <si>
    <t>Regionalny tabor kolejowy</t>
  </si>
  <si>
    <t xml:space="preserve">1. Zakup taboru kolejowego do przewozów o charakterze regionalnym 
2. Rozbudowa i doposażenie zaplecza technicznego </t>
  </si>
  <si>
    <t>Nabór zostanie uruchomiony pod warunkiem przyjęcia Regionalnego Planu Transportowego</t>
  </si>
  <si>
    <t>V FUNDUSZE EUROPEJSKIE DLA RYNKU PRACY</t>
  </si>
  <si>
    <t>ESO 4.1</t>
  </si>
  <si>
    <t>Poprawa dostępu do zatrudnienia i działań aktywizujących dla wszystkich osób poszukujących pracy, w szczególności osób młodych, zwłaszcza poprzez wdrażanie gwarancji dla młodzieży, długotrwale bezrobotnych oraz grup znajdujących się w niekorzystnej sytuacji na rynku pracy, jak również dla osób biernych zawodowo, a także poprzez promowanie samozatrudnienia i ekonomii społecznej</t>
  </si>
  <si>
    <t>5.1</t>
  </si>
  <si>
    <t>Aktywizacja zawodowa poprzez PUP</t>
  </si>
  <si>
    <t>Instrumenty i usługi rynku pracy wskazane w ustawie właściwej regulującej polityke rynku pracy</t>
  </si>
  <si>
    <t>Powiatowe Urzędy Pracy</t>
  </si>
  <si>
    <t xml:space="preserve">5.2 </t>
  </si>
  <si>
    <t>Aktywizacja zawodowa poprzez OHP</t>
  </si>
  <si>
    <t>Instrumenty i usługi rynku pracy wskazane w ustawie właściwej regulującej polityke rynku pracy wraz z działaniami towrzyszącymi aktywizacji edukacyjno-zawodowej</t>
  </si>
  <si>
    <t>Ochotnicze Hufce Pracy</t>
  </si>
  <si>
    <t xml:space="preserve">5.4 </t>
  </si>
  <si>
    <t xml:space="preserve">Aktywizacja zawodowa osób pracujących </t>
  </si>
  <si>
    <t>1.Indywidualizacja wsparcia oraz doradztwo zawodowe. 
2.Nabywanie, podwyższanie lub dostosowywanie kwalifikacji i kompetencji zawodowych.
3. Staże zawodowe.</t>
  </si>
  <si>
    <t>Wszystkie podmioty – z wyłączeniem osób fizycznych (nie dotyczy osób prowadzących działalność gospodarczą lub oświatową na podstawie przepisów odrębnych)</t>
  </si>
  <si>
    <t>ESO 4.2</t>
  </si>
  <si>
    <t>Modernizacja instytucji i służb rynków pracy celem oceny i przewidywania zapotrzebowania na umiejętności oraz zapewnienia terminowej i odpowiednio dopasowanej pomocy i wsparcia na rzecz dostosowania umiejętności i kwalifikacji zawodowych do potrzeb rynku pracy oraz na rzecz przepływów i mobilności na rynku pracy"</t>
  </si>
  <si>
    <t xml:space="preserve">5.7 </t>
  </si>
  <si>
    <t>Opracowanie modelu prognozowania i monitorowania zmian na rynku pracy</t>
  </si>
  <si>
    <t>1. Diagnoza brakujących kompetencji (kwalifikacji/umiejętności) na śląskim rynku pracy w nowoczesnej gospodarce.
2. Przygotowanie szkoleń dla pracowników administracji publicznej w oparciu o wypracowaną listę brakujących kompetencji oraz ustawę Pzp
3. Realizacja szkoleń dla pracowników publicznych służb zatrudnienia zgodnie z wynikami badania dla obszaru administracja publiczna</t>
  </si>
  <si>
    <t>Wojewódzki Urząd Pracy w Katowicach</t>
  </si>
  <si>
    <t xml:space="preserve">5.8 </t>
  </si>
  <si>
    <t>Budowanie sieci współpracy międzyinstytucjonalnej i promocji w zakresie poradnictwa zawodowego</t>
  </si>
  <si>
    <t>1. Stworzenie systemu wymiany informacji pomiędzy instytucjami, w tym określenie zasad współpracy międzyinstytucjonalnej podczas realizacji działań z zakresu poradnictwa zawodowego skierowanych do różnych grup odbiorców 
2. Opracowanie międzyinstytucjonalnego systemu wsparcia z zakresu poradnictwa zawodowego w woj. śląskim – w postaci standardów postępowania w pracy z różnymi grupami odbiorców 
3. Stworzenie platformy internetowej służącej wymianie informacji, kontaktu z klientem oraz zawierającej narzędzia do określania predyspozycji zawodowych
4. Szkolenia wdrożeniowe skierowane do przedstawicieli instytucji realizujących zadania z zakresu poradnictwa zawodowego, w tym projektodawców EFS</t>
  </si>
  <si>
    <t xml:space="preserve">5.9 </t>
  </si>
  <si>
    <t>EURES-T Beskydy</t>
  </si>
  <si>
    <t>1. usługi wsparcia dla bezrobotnych i poszukujących pracy
2. usługi wsparcia dla pracodawców
3. współpraca przygraniczna
4. wymiana informacji i doświadczeń w obszarze rynku pracy w UE
5. współpraca na poziomie regionalnym z właściwymi krajowymi organizacjami oraz unijnymi sieciami w zakresie specjalistycznyh porad nt. mobilności (migracji zarobkowych) na terenie UE
6. organizacja szkoleń dla WUP i PUP wspierających realizację EURES
7. działania informacyjne i komunikacyjne promujące mobilność na europejskim rynku pracy w krajach UE
8. badania dotyczące migracji unijnych na wojewódzkich rynkach pracy oraz badania wspierające świadczenia usługi sieci EURES, w tym badania satysfakcji klienta</t>
  </si>
  <si>
    <t xml:space="preserve">5.10 </t>
  </si>
  <si>
    <t>Eures dla PSZ</t>
  </si>
  <si>
    <t>ESO 4.4</t>
  </si>
  <si>
    <t>Wspieranie dostosowania pracowników, przedsiębiorstw i przedsiębiorców do zmian,  wspieranie aktywnego i zdrowego starzenia się oraz zdrowego i dobrze dostosowanego środowiska pracy,  które uwzględnia zagrożenia  dla zdrowia</t>
  </si>
  <si>
    <t>5.12</t>
  </si>
  <si>
    <t>Regionalne programy zdrowotne</t>
  </si>
  <si>
    <t>I kwartał 2024</t>
  </si>
  <si>
    <t>II kwartał 2024</t>
  </si>
  <si>
    <t>Wdrażanie programów rehabilitacji medycznej ułatwiających powrót do pracy bądź utrzymanie zatrudnienia</t>
  </si>
  <si>
    <t>Wszystkie podmioty (z wyłączeniem osób fizycznych, nie dotyczy osób prowadzących działalność gospodarczą lub oświatową na podstawie przepisów odrębnych) - typy beneficjentów zostaną doprecyzowane w SZOP</t>
  </si>
  <si>
    <t>Departament Europejskiego Funduszu Społecznego</t>
  </si>
  <si>
    <t xml:space="preserve">Istnieje możliwość nieuruchomienia naboru we wskazanym okresie </t>
  </si>
  <si>
    <t xml:space="preserve">5.14 </t>
  </si>
  <si>
    <t>Usługi rozwojowe dla kadr administracji samorządowej</t>
  </si>
  <si>
    <t xml:space="preserve">Szkolenia i studia podyplomowe, w tym zmierzające do podniesienia kwalifikacji cyfrowych i zielonych umiejetności, niezbędnych do wykorzystania w ramach posiadanych kompetencji oraz dobrego przygotowania obsługi i współpracy z klientem zewnętrznym </t>
  </si>
  <si>
    <t>Wszystkie podmioty – z wyłączeniem osób fizycznych (nie dotyczy osób prowadzących działalność gospodarczą lub oświatową na podstawie przepisów odrębnych) - konkurenycjny
Samorząd Województwa Śląskiego - niekonkurencyjny</t>
  </si>
  <si>
    <t>VI FUNDUSZE EUROPEJSKIE DLA EDUKACJI</t>
  </si>
  <si>
    <t xml:space="preserve">ESO 4.6
</t>
  </si>
  <si>
    <t>Wspieranie równego dostępu do dobrej jakości, włączającego kształcenia i szkolenia oraz możliwości ich ukończenia, w szczególności w odniesieniu do grup w niekorzystnej sytuacji, od wczesnej edukacji i opieki nad dzieckiem przez ogólne i zawodowe kształcenie i szkolenie, po  szkolnictwo wyższe, a także kształcenie i uczenie się dorosłych, w tym ułatwianie mobilności edukacyjnej dla wszystkich i dostępności dla osób z niepełnosprawnościami</t>
  </si>
  <si>
    <t xml:space="preserve">6.1 </t>
  </si>
  <si>
    <t>Edukacja przedszkolna</t>
  </si>
  <si>
    <t>Wsparcie edukacji przedszkolnej poprzez organizację zajęć dodatkowych oraz doposażenie</t>
  </si>
  <si>
    <t xml:space="preserve">6.2 </t>
  </si>
  <si>
    <t>Kształcenie ogólne</t>
  </si>
  <si>
    <t>Edukacja włączająca w kształceniu ogólnym</t>
  </si>
  <si>
    <t>Podniesienie jakości edukacji w kształceniu ogólnym.
Organizacja pozaszkolnych form kształcenia.</t>
  </si>
  <si>
    <t>6.3</t>
  </si>
  <si>
    <t xml:space="preserve"> Kształcenie zawodowe</t>
  </si>
  <si>
    <t xml:space="preserve">Staże uczniowskie w kształceniu zawodowym. </t>
  </si>
  <si>
    <t>Dostosowanie kształcenia zawodowego do potrzeb rynku pracy.
Edukacja włączająca w kształceniu zawodowym.</t>
  </si>
  <si>
    <t xml:space="preserve">6.4 </t>
  </si>
  <si>
    <t>Strategiczne projekty dla obszaru edukacji</t>
  </si>
  <si>
    <t>Wsparcie stypendialne uczniów</t>
  </si>
  <si>
    <t>Działania upowszechniające pozaszkolne formy edukacji z wykorzystaniem potencjału Planetarium Śląskiego</t>
  </si>
  <si>
    <t>Zwiększenie atrakcyjności kształcenia zawodowego w województwie śląskim</t>
  </si>
  <si>
    <t>Inicjatywy na rzecz badania potrzeb edukacyjnych w województwie śląskim</t>
  </si>
  <si>
    <t xml:space="preserve">ESO 4.7
</t>
  </si>
  <si>
    <t>Wspieranie uczenia się przez całe życie, w szczególności elastycznych możliwości podnoszenia i zmiany kwalifikacji dla wszystkich, z uwzględnieniem umiejętności w zakresie przedsiębiorczości i kompetencji cyfrowych, lepsze przewidywanie zmian i zapotrzebowania na nowe umiejętności na podstawie potrzeb rynku pracy, ułatwianie zmian ścieżki kariery zawodowej i  wspieranie mobilności zawodowej</t>
  </si>
  <si>
    <t xml:space="preserve">6.6 </t>
  </si>
  <si>
    <t>Kształcenie osób dorosłych-EFS+</t>
  </si>
  <si>
    <t xml:space="preserve">Szkolenia/doradztwo w ramach PSF. </t>
  </si>
  <si>
    <t>VII FUNDUSZE EUROPEJSKIE DLA SPOŁECZEŃSTWA</t>
  </si>
  <si>
    <t xml:space="preserve">ESO 4.8
</t>
  </si>
  <si>
    <t>Wspieranie aktywnego włączenia społecznego w celu promowania równości szans, niedyskryminacji i aktywnego uczestnictwa, oraz zwiększanie zdolności do zatrudnienia, w szczególności grup w niekorzystnej sytuacji</t>
  </si>
  <si>
    <t xml:space="preserve">7.1 </t>
  </si>
  <si>
    <t>Ekonomia społeczna</t>
  </si>
  <si>
    <t>Wzmocnienie sektora ekonomii społecznej</t>
  </si>
  <si>
    <t>Akredytowane podmioty świadczące usługi na rzecz podmiotów ekonomii społecznej (OWES) - typy beneficjentów zostaną doprecyzowane w SZOP</t>
  </si>
  <si>
    <t xml:space="preserve">7.2 </t>
  </si>
  <si>
    <t>Aktywna integracja</t>
  </si>
  <si>
    <t>1. Aktywizacja społeczno-zawodowa osób i rodzin
2. Proces reintegracji społecznej i zawodowej prowadzony przez podmioty reintegracyjne</t>
  </si>
  <si>
    <t xml:space="preserve">ESO 4.11
</t>
  </si>
  <si>
    <t>Zwiększanie równego i szybkiego dostępu do dobrej jakości, trwałych i przystępnych cenowo usług;  w tym usług, które wspierają dostęp do mieszkań oraz opieki skoncentrowanej na osobie, w tym opieki zdrowotnej; modernizacja systemów ochrony socjalnej, w tym wspieranie dostępu do ochrony socjalnej, ze szczególnym uwzględnieniem dzieci i grup w niekorzystnej sytuacji; poprawa dostępności, w tym dla osób z niepełnosprawnościami, skuteczności i odporności systemów ochrony zdrowia i usług opieki długoterminowej</t>
  </si>
  <si>
    <t xml:space="preserve">7.4 </t>
  </si>
  <si>
    <t>Usługi społeczne</t>
  </si>
  <si>
    <t>1. Usługi opiekuńcze, asystenckie, wytchnieniowe  i wsparcie opiekunów faktycznych 
2. Usługi świadczone w ośrodkach wsparcia w formie dziennej
3. Mieszkania chronione, wspomagane i inne formy  mieszkalnictwa wspólnego, w tym rodzinne domy pomocy 
4. Deinstytucjonalizacja placówek całodobowych</t>
  </si>
  <si>
    <t xml:space="preserve">7.5 </t>
  </si>
  <si>
    <t>Strategiczne projekty dla obszaru usług społecznych</t>
  </si>
  <si>
    <t>Koordynacja usług społecznych - upowszechnianie i tworzenie CUS</t>
  </si>
  <si>
    <t>Województwo Śląskie - Regionalny Ośrodek Polityki Społecznej</t>
  </si>
  <si>
    <t>Rozwój środowiskowej oferty świadczenia usług przez DPS</t>
  </si>
  <si>
    <t>Działania na rzecz aktywizacji osób w wieku senioralnym potrzebujących wsparcia w codziennym funkcjonowaniu</t>
  </si>
  <si>
    <t>Wsparcie kadr pomocy i integracji społecznej w regionie</t>
  </si>
  <si>
    <t>ESO 4.12</t>
  </si>
  <si>
    <t xml:space="preserve">
Promowanie integracji społecznej osób zagrożonych ubóstwem lub wykluczeniem społecznym, w tym osób najbardziej potrzebujących i dzieci</t>
  </si>
  <si>
    <t xml:space="preserve">7.7 </t>
  </si>
  <si>
    <t>Wsparcie rodziny, dzieci i młodzieży oraz deinstytucjonalizacja pieczy zastępczej</t>
  </si>
  <si>
    <t>1. Wsparcie rodzin przeżywających trudności opiekuńczo-wychowawcze lub w kryzysie
2.  Usługi dla dzieci wymagających wsparcia 
3. Usługi w zakresie interwencji kryzysowej i przeciwdziałania przemocy
4. Wsparcie dzieci i młodzieży przebywającej w instytucjach całodobowych
5. Budowanie zdolności organizacyjnych partnerów społeczeństwa obywatelskiego (typ uzupełniający)</t>
  </si>
  <si>
    <t xml:space="preserve">1.Deinstytucjonalizacja pieczy zastępczej i  wsparcie osób usamodzielnianych opuszczających pieczę zastępczą
2. Wsparcie dzieci i młodzieży przebywającej w instytucjach całodobowych </t>
  </si>
  <si>
    <t xml:space="preserve">7.8 </t>
  </si>
  <si>
    <t>Strategiczne projekty dla obszaru wsparcia rodziny</t>
  </si>
  <si>
    <t>Rozwój usług adopcyjnych</t>
  </si>
  <si>
    <t>Województwo Śląskie - Śląski Ośrodek Adopcyjny</t>
  </si>
  <si>
    <t>Deinstytucjonalizacja wojewódzkiej pieczy zastępczej</t>
  </si>
  <si>
    <t>VIII FUNDUSZE EUROPEJSKIE NA INFRASTRUKTURĘ DLA MIESZKAŃCA</t>
  </si>
  <si>
    <t xml:space="preserve">RSO4.2 </t>
  </si>
  <si>
    <t>Poprawa równego dostępu do wysokiej jakości usług sprzyjających włączeniu społecznemu w zakresie kształcenia, szkoleń i uczenia się przez całe życie poprzez rozwój łatwo dostępnej infrastruktury, w tym poprzez wspieranie odporności w zakresie kształcenia i szkolenia na odległość online</t>
  </si>
  <si>
    <t>8.1</t>
  </si>
  <si>
    <t>Infrastruktura szkolnictwa wyższego</t>
  </si>
  <si>
    <t>Przebudowa, budowa, remont pomieszczeń w obiektach infrastruktury szkolnictwa wyższego wraz z zapewnieniem wyposażenia oraz dostosowaniem infrastruktury do edukacji włączającej.</t>
  </si>
  <si>
    <t xml:space="preserve">Instytucje nauki i edukacji 
Administracja publiczna </t>
  </si>
  <si>
    <t>8.3</t>
  </si>
  <si>
    <t>Infrastruktura szkolnictwa zawodowego</t>
  </si>
  <si>
    <t>Przebudowa, budowa , remont sal do praktycznej nauki zawodu wraz z zapewnieniem wyposażenia oraz dostosowaniem infrastruktury do kształcenia włączającego uczniów</t>
  </si>
  <si>
    <t xml:space="preserve">Instytucje nauki i edukacji 
Administracja publiczna 
Instytucje wspierające biznes 
Organizacje społeczne i związki wyznaniowe </t>
  </si>
  <si>
    <t>Tryb wyboru: ZIT
Nabór zostanie uruchomiony pod warunkiem akceptacji przez ZW wszystkich Strategii ZIT</t>
  </si>
  <si>
    <t xml:space="preserve">RSO4.6
</t>
  </si>
  <si>
    <t>Wzmacnianie roli kultury i zrównoważonej turystyki w rozwoju gospodarczym, włączeniu społecznym i innowacjach społecznych</t>
  </si>
  <si>
    <t xml:space="preserve">8.7 </t>
  </si>
  <si>
    <t>Kultura i turystyka szczebla regionalnego</t>
  </si>
  <si>
    <t>Przedsięwzięcia w obszarze kultury i dziedzictwa kulturowego oraz produkty turystyczne o skali regionalnej</t>
  </si>
  <si>
    <t xml:space="preserve">Administracja publiczna 
Służby publiczne 
Organizacje społeczne i związki wyznaniowe </t>
  </si>
  <si>
    <t>wojewódzwo śląskie (4 subregiony)</t>
  </si>
  <si>
    <t xml:space="preserve">IX FUNDUSZE EUROPEJSKIE NA ROZWÓJ TERYTORIALNY										</t>
  </si>
  <si>
    <t>RSO 5.1</t>
  </si>
  <si>
    <t>Wspieranie zintegrowanego i sprzyjającego włączeniu społecznemu rozwoju społecznego, gospodarczego i środowiskowego, kultury, dziedzictwa naturalnego, zrównoważonej turystyki i bezpieczeństwa na obszarach miejskich;</t>
  </si>
  <si>
    <t xml:space="preserve">9.2 </t>
  </si>
  <si>
    <t>Rozwój ZIT</t>
  </si>
  <si>
    <t>Inicjatywy rozwoju terytorialnego, w tym przygotowanie strategii terytorialnych</t>
  </si>
  <si>
    <t>Zintegrowane Inwestycje Terytorialne (ZIT)</t>
  </si>
  <si>
    <t>Nabór zostanie uruchomiony pod warunkiem akceptacji przez ZW wszystkich Strategii ZIT</t>
  </si>
  <si>
    <t xml:space="preserve">X FUNDUSZE EUROPEJSKIE NA TRANSFORMACJĘ 										</t>
  </si>
  <si>
    <t xml:space="preserve">JSO8.1. 
</t>
  </si>
  <si>
    <t>Umożliwienie regionom i ludności łagodzenia wpływających na społeczeństwo, zatrudnienie, gospodarkę i środowisko skutków transformacji w kierunku osiągnięcia celów Unii na rok 2030 w dziedzinie energii i klimatu oraz w kierunku neutralnej dla klimatu gospodarki Unii do roku 2050 w oparciu o porozumienie paryskie</t>
  </si>
  <si>
    <t>10.1</t>
  </si>
  <si>
    <t xml:space="preserve">Wykorzystanie terenów zdegradowanych  w celu rozwoju regionu poprzez inwestycje przedsiębiorstw </t>
  </si>
  <si>
    <t>przedsiębiorstwa z sektora MSP</t>
  </si>
  <si>
    <t>województwo śląskie (podregiony - katowicki, bielski, tyski, rybnicki, gliwicki, bytomski; sosnowiecki)</t>
  </si>
  <si>
    <t>10.3</t>
  </si>
  <si>
    <t>Wsparcie MŚP na rzecz transformacji</t>
  </si>
  <si>
    <t>Makroinwestycje w MŚP</t>
  </si>
  <si>
    <t>O wsparcie będą mogły ubiegać się mikro, małe i średnie przedsiębiorstwa. Projekt będzie musiał przyczyniać się do transformacji województwa śląskiego m.in. poprzez dywersyfikację lub zasadniczą zmianę (w tym automatyzację) procesu produkcji. Nabór będzie skierowany do przedsiębiorstw produkcyjnych jak i usługowych. Wsparcie będzie udzielane na aktywa trwałe oraz wartości niematerialne i prawne.  Minimalna wartość dofinansowania, o którą będą musieli ubiegać się Wnioskodawcy wynosi 5 000 000,00 PLN. Jest to wartość obowiązująca na etapie aplikowania (do wyboru projektu włącznie)Wsparcie będzie miało charakter dotacji.</t>
  </si>
  <si>
    <t>Mikroinwestycje w MŚP</t>
  </si>
  <si>
    <t>O wsparcie będą mogły ubiegać się mikro, małe i średnie przedsiębiorstwa. Projekt będzie musiał przyczyniać się do transformacji województwa śląskiego m.in. poprzez dywersyfikację lub zasadniczą zmianę (w tym automatyzację) procesu produkcji. Nabór będzie skierowany do przedsiębiorstw produkcyjnych jak i usługowych. Wsparcie będzie udzielane na aktywa trwałe oraz wartości niematerialne i prawne. Jest to wartość obowiązująca na etapie aplikowania (do wyboru projektu włącznie). Minimalna wartość dofinansowania, o którą będą musieli ubiegać się Wnioskodawcy wynosi  500 000,00 PLN. Wartość ogółem projektu nie może przekroczyć 2 000 000,00 PLN. Pomoc będzie udzielana w formie pomocy de minimis. Wsparcie będzie miało charakter dotacji.</t>
  </si>
  <si>
    <t>10.4</t>
  </si>
  <si>
    <t>Wsparcie dużych przedsiębiorstw na rzecz transformacji</t>
  </si>
  <si>
    <t>duże przedsiebiorstwa</t>
  </si>
  <si>
    <t>10.5</t>
  </si>
  <si>
    <t>Innowacyjna infrastruktura wspierająca gospodarkę</t>
  </si>
  <si>
    <t xml:space="preserve">Budowa i rozwój infrastruktury, w tym badawczo-rozwojowej, parków technologicznych,  hubów technologicznych, centrów projektowych, centrów nauki przyczyniających się do transformacji podregionów górniczych </t>
  </si>
  <si>
    <t xml:space="preserve">Administracja publiczna. 
Służby publiczne. 
Instytucje wspierające biznes. 
Partnerstwa. 
Instytucje nauki i edukacji </t>
  </si>
  <si>
    <t>województwo śląskie (podregiony katowicki, tyski, bytomski, gliwicki, sosnowiecki, rybnicki, bielski)</t>
  </si>
  <si>
    <t>10.6</t>
  </si>
  <si>
    <t xml:space="preserve">Rozwój energetyki rozproszonej opartej o odnawialne źródła energii </t>
  </si>
  <si>
    <t>Infrastruktura służąca do produkcji i/lub magazynowania energii z odnawialnych źródeł (projekty inne niż parasolowe i grantowe)</t>
  </si>
  <si>
    <t>Infrastruktura służąca do produkcji i/lub magazynowania energii z odnawialnych źródeł w projektach parasolowych i grantowych.</t>
  </si>
  <si>
    <t xml:space="preserve">Administracja publiczna, 
Służby publiczne, 
Partnerstwa,
Organizacje społeczne i związki wyznaniowe,
Przedsiębiorstwa realizujące cele publiczne,
Instytucje ochrony zdrowia,
Instytucje nauki i edukacji </t>
  </si>
  <si>
    <t xml:space="preserve">10.6 </t>
  </si>
  <si>
    <t>Rozwój energetyki rozproszonej opartej o odnawialne źródła energii</t>
  </si>
  <si>
    <t>Tryb wyboru: ZIT
 Nabór zostanie uruchomiony pod warunkiem akceptacji przez ZW wszystkich Strategii ZIT</t>
  </si>
  <si>
    <t>Tryb wyboru: ZIT
Nabór zostanie uruchomiony pod warunkiem akceptacji przez ZW wszystkich Strategii ZIT</t>
  </si>
  <si>
    <t xml:space="preserve">10.7 </t>
  </si>
  <si>
    <t xml:space="preserve">Niwelowanie skutków działalności przemysłowej, w tym górniczej na środowisko, poprawa wskaźników różnorodności biologicznej w terenach wykorzystanych w celach środowiskowych </t>
  </si>
  <si>
    <t>Niwelowanie skutków działalności przemysłowej, w tym górniczej na środowisko, poprawa wskaźników różnorodności biologicznej w terenach wykorzystanych w celach środowiskowych </t>
  </si>
  <si>
    <t xml:space="preserve">Administracja publiczna, 
Przedsiębiorstwa, 
Przedsiębiorstwa realizujące cele publiczne,
Zintegrowane Inwestycje Terytorialne (ZIT), Organizacje społeczne i związki wyznaniowe, Służby publiczne, 
Instytucje nauki i edukacji </t>
  </si>
  <si>
    <t xml:space="preserve">10.9 </t>
  </si>
  <si>
    <t>Ponowne wykorzystanie terenów poprzemysłowych, zdewastowanych, zdegradowanych na cele rozwojowe regionu</t>
  </si>
  <si>
    <t xml:space="preserve">Administracja publiczna. 
Służby publiczne. 
Partnerstwa. 
Organizacje społeczne i związki wyznaniowe. 
Instytucje nauki i edukacji. </t>
  </si>
  <si>
    <t>10.9</t>
  </si>
  <si>
    <t>2023-07-31</t>
  </si>
  <si>
    <t xml:space="preserve">Ponowne wykorzystanie terenów poprzemysłowych, zdewastowanych, zdegradowanych na cele rozwojowe regionu </t>
  </si>
  <si>
    <t xml:space="preserve">10.11 </t>
  </si>
  <si>
    <t xml:space="preserve">Systemowe zarządzanie terenami poprzemysłowymi </t>
  </si>
  <si>
    <t>Infrastruktura monitorowania procesów transformacji</t>
  </si>
  <si>
    <t xml:space="preserve">Administracja publiczna 
Instytucje nauki i edukacji </t>
  </si>
  <si>
    <t>10.11</t>
  </si>
  <si>
    <t xml:space="preserve">10.13 </t>
  </si>
  <si>
    <t>Infrastruktura szkolnictwa wyższego na potrzeby transformacji</t>
  </si>
  <si>
    <t>Przebudowa, budowa, remont obiektów infrastruktury szkolnictwa wyższego wraz z zapewnieniem wyposażenia oraz dostosowaniem infrastruktury do edukacji włączającej</t>
  </si>
  <si>
    <t>Instytucje nauki i edukacji  
Administracja publiczna</t>
  </si>
  <si>
    <t>10.14</t>
  </si>
  <si>
    <t>Infrastruktura kształcenia branżowego</t>
  </si>
  <si>
    <t>Przebudowa, budowa, remont obiektów infrastruktury szkolnictwa branżowego wraz z zapewnieniem wyposażenia oraz dostosowaniem infrastruktury do kształcenia włączającego uczniów</t>
  </si>
  <si>
    <t xml:space="preserve">Instytucje nauki i edukacji  
Administracja publiczna  
Instytucje wspierające biznes  
Organizacje społeczne i związki wyznaniowe  </t>
  </si>
  <si>
    <t xml:space="preserve">10.15 </t>
  </si>
  <si>
    <t>Wykorzystanie endogenicznych potencjałów podregionów górniczych</t>
  </si>
  <si>
    <t>województwo śląskie (podregion bielski)</t>
  </si>
  <si>
    <t>10.16</t>
  </si>
  <si>
    <t>Rozwój przedsiębiorczości - FST</t>
  </si>
  <si>
    <t>Zaprojektowanie i wdrożenie systemu wsparcia w formie voucherów dla nowopowstających i istniejących firm, do wykorzystania zgodnie z indywidualnymi potrzebami – m.in. na wsparcie procesów badawczo-rozwojowych</t>
  </si>
  <si>
    <t>10.17</t>
  </si>
  <si>
    <t>Kształcenie osób dorosłych- FST</t>
  </si>
  <si>
    <t xml:space="preserve">10.20 </t>
  </si>
  <si>
    <t xml:space="preserve">Wsparcie na założenie działalności gospodarczej
</t>
  </si>
  <si>
    <t>1. Bezzwrotne dotacje na rozpoczęcie działalności gospodarczej.
2. Wsparcie dla osób planujących rozpoczęcie działalności.
3. Wsparcie pomostowe.</t>
  </si>
  <si>
    <t>10.22</t>
  </si>
  <si>
    <t>Regionalne Obserwatorium Procesu Transformacji - FST</t>
  </si>
  <si>
    <t>styczeń 24</t>
  </si>
  <si>
    <t xml:space="preserve">Zarządzanie i wdrażanie regionalnego ekosystemu innowacji Województwa Śląskiego – transformacja regionu. </t>
  </si>
  <si>
    <t>10.23</t>
  </si>
  <si>
    <t>Rozwój kształcenia zawodowego zgodnie z regionalnymi inteligentnymi oraz technologicznymi specjalizacjami</t>
  </si>
  <si>
    <t>nabór otwarty</t>
  </si>
  <si>
    <t>1. Upowszechnianie i rozwój kształcenia zawodowego zgodnie z potrzebami transformacji regionu 
2. Wsparcie placówek kształcenia zawodowego w zmianie profilu nauczania
3. Współpraca szkół kształcenia zawodowego z uczelniami wyższymi oraz pracodawcami</t>
  </si>
  <si>
    <t xml:space="preserve">10.24 </t>
  </si>
  <si>
    <t>Włączenie społeczne - wzmocnienie procesu sprawiedliwej transformacji</t>
  </si>
  <si>
    <t>2023-04-27</t>
  </si>
  <si>
    <t>1.	Działania na rzecz mieszkańców i obszarów uczestniczących w procesie sprawiedliwej  transformacji.</t>
  </si>
  <si>
    <t>10.25</t>
  </si>
  <si>
    <t>Rozwój kształcenia wyższego zorientowanego na potrzeby zielonej gospodarki</t>
  </si>
  <si>
    <t>1. Wsparcie kariery absolwentów uczelni wyższych na kierunkach zielonej i cyfrowej gospodarki
2. Komercjalizacja wiedzy 
3. Wsparcie uczniów szkół kształcenia zawodowego przez szkoły wyższe
4. Działania promocyjne na rzecz kontynuacji kształcenia w regionie</t>
  </si>
  <si>
    <t>XIII Fundusze Europejskie na pomoc techniczą FST</t>
  </si>
  <si>
    <t>PT - Pomoc Techniczna</t>
  </si>
  <si>
    <t>Wspieranie skutecznej i efektywnej realizacji FE SL, w szczególności FST</t>
  </si>
  <si>
    <t>13.1</t>
  </si>
  <si>
    <t xml:space="preserve">Fundusze Europejskie na pomoc techniczną FST </t>
  </si>
  <si>
    <t>ND</t>
  </si>
  <si>
    <t>Województwo Śląskie,
Instytucje Pośredniczące: Wojewódzki Urząd Pracy w Katowicach oraz Śląskie Centrum Przedsiębiorczości</t>
  </si>
  <si>
    <t>Departament Rozwoju i Transformacji Regionu</t>
  </si>
  <si>
    <t>Możliwość uzyskania wsparcia dotyczyć będzie projektów badawczo - rozwojowych realizujących prace przemysłowe i prace eksperymentalno - rozwojowe lub same prace eksperymentalo - rozwojowe. Wsparcie będzie również udzielane na infrastrukturę służącą przedsiębiorstwom na rzecz prowadzenia przez nie prac B+R.  O wsparcie będą mogły ubiegać się duże, średnie, małe i mikro przedsiębiorstwa a także konsorcja przemysłowo -naukowe lub przemysłowe.
Minimalna wartość dofinansowania, o którą będą musieli ubiegać się Wnioskodawcy wynosi 2 000 000,00 PLN. Jest to wartość obowiązująca na etapie aplikowania (do wyboru projektu włącznie). Projekty będą musiały wpisywać się co najmniej w jedną z regionalnych inteligentnych specjalizacji województwa śląskiego, tj. energetykę, ICT, medycynę, zieloną gospodarkę lub przemysły wschodzące. Udzielane wsparcie będzie miało charakter dotacji.</t>
  </si>
  <si>
    <t>Wsparcie udzielane będzie dużym, średnim, małym i mikro przedsiębiorstwom na rzecz wdrożenia wyników prac B+R. W ramach naboru przewiduje się  udzielenie wsparcia na wdrożenie wyników prac B+R własnych lub nabytych (Wnioskodawca będzie zobowiązany do potwierdzenia faktu przeprowadzenia całości prac B+R przez złożeniem wniosku). Projekty będą musiały wpisywać się co najmniej w jedną z regionalnych inteligentnych specjalizacji województwa śląskiego, tj. energetykę, ICT, medycynę, zieloną gospodarkę lub przemysły wschodzące. Wsparcie udzielane będzie na nabycie aktywów trwałych oraz wartości niematerialnych i prawnych. Minimalna wartość dofinansowania, o którą będą musieli ubiegać się Wnioskodawcy wynosi 800 000,00 PLN. Jest to wartość obowiązująca na etapie aplikowania (do wyboru projektu włącznie)Wsparcie będzie miało charakter dotacji warunkowej.</t>
  </si>
  <si>
    <t>Wsparcie będzie udzielane mikro, małym i średnim przedsiębiorstwom na wdrożenie innowacyjnych co najmniej w skali województwa śląskiego innowacji technologicznych w zakresie wykorzystania narzędzi ICT. Wsparcie będzie udzielane na aktywa trwałe oraz wartości niematerialne i prawne. Minimalna wartość dofinansowania, o którą będą musieli ubiegać się Wnioskodawcy wynosi 1 000 000,00 PLN. Jest to wartość obowiązująca na etapie aplikowania (do wyboru projektu włącznie) Wsparcie będzie miało charakter dotacji.</t>
  </si>
  <si>
    <t xml:space="preserve">Projekt wspierany w drodze niekonkurencyjnej wynikający z przyczyn strategicznych. Wsparcie kierowane wyłącznie do podmiotów zidentyfikowanych w SZOP. Wsparcie będzie miało na celu wzmocnienie potencjału internacjonalizacyjnego przedsiębiorstw z kategorii MSP prowadzących działalność gospodarczą w województwie śląskim. </t>
  </si>
  <si>
    <t>Wsparcie kierowane na zagospodarowanie terenów zdegradowanych, zdewastowanych, poprzemysłowych i pogórniczych w celu prowadzenia działalności gospodarczej.  Możliwe ograniczenie aplikowania o wsparcie dla określonych branż. Wsparcie będzie miało charakter dotacji.</t>
  </si>
  <si>
    <t xml:space="preserve">Wsparcie kierowane wyłącznie do dużych przedsiębiorstw  wskazanych indykatywnie w programie FE SL. Wsparcie ma na celu wzmocnienie procesu transformacji dużych przedsiębiorstw działających w branży okołogórniczej w województwie śląskim. Wsparcie będzie miało charakter dotacji.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</si>
</sst>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164" formatCode="#,##0.00\ &quot;zł&quot;"/>
    <numFmt numFmtId="165" formatCode="[$-415]mmmm\ yy;@"/>
    <numFmt numFmtId="166" formatCode="#,##0.00\ [$€-1]"/>
    <numFmt numFmtId="167" formatCode="yyyy\-mm\-dd;@"/>
    <numFmt numFmtId="168" formatCode="#,##0.00\ [$€-1];[Red]#,##0.0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vertical="center"/>
    </xf>
    <xf numFmtId="166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left" vertical="center"/>
    </xf>
    <xf numFmtId="166" fontId="7" fillId="2" borderId="1" xfId="0" applyNumberFormat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167" fontId="8" fillId="4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8" fillId="3" borderId="1" xfId="0" applyNumberFormat="1" applyFont="1" applyFill="1" applyBorder="1" applyAlignment="1">
      <alignment vertical="center" wrapText="1"/>
    </xf>
    <xf numFmtId="166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vertical="center" wrapText="1"/>
    </xf>
    <xf numFmtId="166" fontId="8" fillId="4" borderId="1" xfId="0" applyNumberFormat="1" applyFont="1" applyFill="1" applyBorder="1" applyAlignment="1">
      <alignment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2" fontId="8" fillId="4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right" vertical="center" wrapText="1"/>
    </xf>
    <xf numFmtId="166" fontId="8" fillId="4" borderId="1" xfId="1" applyNumberFormat="1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166" fontId="8" fillId="4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166" fontId="8" fillId="4" borderId="1" xfId="0" applyNumberFormat="1" applyFont="1" applyFill="1" applyBorder="1" applyAlignment="1">
      <alignment horizontal="right" vertical="center" wrapText="1"/>
    </xf>
    <xf numFmtId="167" fontId="8" fillId="3" borderId="1" xfId="0" applyNumberFormat="1" applyFont="1" applyFill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9" fillId="4" borderId="1" xfId="0" applyNumberFormat="1" applyFont="1" applyFill="1" applyBorder="1" applyAlignment="1">
      <alignment horizontal="center" vertical="center" wrapText="1"/>
    </xf>
    <xf numFmtId="168" fontId="8" fillId="3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2" fontId="8" fillId="0" borderId="1" xfId="0" applyNumberFormat="1" applyFont="1" applyBorder="1" applyAlignment="1">
      <alignment vertical="center" wrapText="1"/>
    </xf>
    <xf numFmtId="49" fontId="8" fillId="4" borderId="1" xfId="0" applyNumberFormat="1" applyFont="1" applyFill="1" applyBorder="1" applyAlignment="1">
      <alignment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/>
    </xf>
    <xf numFmtId="165" fontId="8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166" fontId="8" fillId="0" borderId="1" xfId="1" applyNumberFormat="1" applyFont="1" applyBorder="1" applyAlignment="1">
      <alignment horizontal="right" vertical="center" wrapText="1"/>
    </xf>
    <xf numFmtId="49" fontId="8" fillId="3" borderId="1" xfId="0" applyNumberFormat="1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horizontal="right" vertical="center" wrapText="1"/>
    </xf>
    <xf numFmtId="49" fontId="8" fillId="6" borderId="1" xfId="0" applyNumberFormat="1" applyFont="1" applyFill="1" applyBorder="1" applyAlignment="1">
      <alignment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/>
    </xf>
    <xf numFmtId="49" fontId="7" fillId="7" borderId="1" xfId="0" applyNumberFormat="1" applyFont="1" applyFill="1" applyBorder="1" applyAlignment="1">
      <alignment vertical="center"/>
    </xf>
    <xf numFmtId="14" fontId="8" fillId="7" borderId="1" xfId="0" applyNumberFormat="1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vertical="center" wrapText="1"/>
    </xf>
    <xf numFmtId="166" fontId="8" fillId="7" borderId="1" xfId="1" applyNumberFormat="1" applyFont="1" applyFill="1" applyBorder="1" applyAlignment="1">
      <alignment horizontal="righ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49" fontId="5" fillId="5" borderId="3" xfId="0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5" fillId="5" borderId="3" xfId="1" applyNumberFormat="1" applyFont="1" applyFill="1" applyBorder="1" applyAlignment="1">
      <alignment horizontal="center" vertical="center" wrapText="1"/>
    </xf>
    <xf numFmtId="166" fontId="5" fillId="5" borderId="3" xfId="1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left" vertical="center" wrapText="1"/>
    </xf>
    <xf numFmtId="2" fontId="8" fillId="4" borderId="6" xfId="0" applyNumberFormat="1" applyFont="1" applyFill="1" applyBorder="1" applyAlignment="1">
      <alignment horizontal="left" vertical="center" wrapText="1"/>
    </xf>
    <xf numFmtId="0" fontId="8" fillId="0" borderId="6" xfId="0" applyFont="1" applyBorder="1" applyAlignment="1">
      <alignment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6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0" fontId="8" fillId="6" borderId="6" xfId="0" applyFont="1" applyFill="1" applyBorder="1" applyAlignment="1">
      <alignment vertical="center" wrapText="1"/>
    </xf>
    <xf numFmtId="0" fontId="7" fillId="7" borderId="5" xfId="0" applyFont="1" applyFill="1" applyBorder="1" applyAlignment="1">
      <alignment vertical="center"/>
    </xf>
    <xf numFmtId="0" fontId="8" fillId="7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vertical="center" wrapText="1"/>
    </xf>
    <xf numFmtId="167" fontId="9" fillId="4" borderId="8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left" vertical="center" wrapText="1"/>
    </xf>
    <xf numFmtId="164" fontId="8" fillId="4" borderId="8" xfId="0" applyNumberFormat="1" applyFont="1" applyFill="1" applyBorder="1" applyAlignment="1">
      <alignment horizontal="right" vertical="center"/>
    </xf>
    <xf numFmtId="166" fontId="8" fillId="4" borderId="8" xfId="1" applyNumberFormat="1" applyFont="1" applyFill="1" applyBorder="1" applyAlignment="1">
      <alignment horizontal="righ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49" fontId="10" fillId="5" borderId="3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49" fontId="8" fillId="7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Normalny" xfId="0" builtinId="0"/>
    <cellStyle name="Walutowy" xfId="1" builtinId="4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6" formatCode="#,##0.00\ [$€-1]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6" formatCode="#,##0.00\ [$€-1]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.00\ &quot;zł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164" formatCode="#,##0.00\ &quot;zł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urgalska Monika" id="{CFD8F29B-413F-4FCA-B74F-CA8CEDC77A5B}" userId="S::furgalskam@slaskie.pl::ef5ef853-860a-49ef-b396-2b6d3e28e273" providerId="AD"/>
  <person displayName="Gość" id="{5C10B335-9097-46ED-8EAE-B9D50BCA5EFF}" userId="S::urn:spo:anon#057ec411788fcdda0adbc0b2aef4eff8a7cb77be8cb234db5d0a1c4637f800d4::" providerId="AD"/>
</personList>
</file>

<file path=xl/tables/table1.xml><?xml version="1.0" encoding="utf-8"?>
<table xmlns="http://schemas.openxmlformats.org/spreadsheetml/2006/main" id="1" name="Tabela1" displayName="Tabela1" ref="A1:N90" totalsRowShown="0" headerRowDxfId="32" dataDxfId="30" headerRowBorderDxfId="31" tableBorderDxfId="29" totalsRowBorderDxfId="28">
  <autoFilter ref="A1:N90"/>
  <tableColumns count="14">
    <tableColumn id="1" name="CS" dataDxfId="27" totalsRowDxfId="26"/>
    <tableColumn id="14" name="NAZWA CELU SZCZEGÓŁOWEGO" dataDxfId="25" totalsRowDxfId="24"/>
    <tableColumn id="2" name="NR DZIAŁANIA" dataDxfId="23" totalsRowDxfId="22"/>
    <tableColumn id="15" name="NAZWA DZIAŁANIA" dataDxfId="21" totalsRowDxfId="20"/>
    <tableColumn id="3" name=" TERMIN ROZPOCZĘCIA NABORU" dataDxfId="19" totalsRowDxfId="18"/>
    <tableColumn id="4" name=" TERMIN ZAKOŃCZENIA NABORU " dataDxfId="17" totalsRowDxfId="16"/>
    <tableColumn id="5" name="TYP PROJEKTÓW" dataDxfId="15" totalsRowDxfId="14"/>
    <tableColumn id="6" name="WNIOSKODAWCA" dataDxfId="13" totalsRowDxfId="12"/>
    <tableColumn id="7" name="KWOTA PRZEZNACZONA NA DOFINANSOWANIE PROJEKTÓW [PLN]" dataDxfId="11" totalsRowDxfId="10">
      <calculatedColumnFormula>J2*4.45</calculatedColumnFormula>
    </tableColumn>
    <tableColumn id="8" name="KWOTA PRZEZNACZONA NA DOFINANSOWANIE PROJEKTÓW [EUR]" dataDxfId="9" totalsRowDxfId="8" dataCellStyle="Walutowy"/>
    <tableColumn id="9" name="SPOSÓB WYBORU_x000a_" dataDxfId="7" totalsRowDxfId="6"/>
    <tableColumn id="10" name="OBSZAR GEOGRAFICZNY" dataDxfId="5" totalsRowDxfId="4"/>
    <tableColumn id="11" name="INSTYTUCJA OGŁASZAJĄCA NABÓR" dataDxfId="3" totalsRowDxfId="2"/>
    <tableColumn id="12" name="DODATKOWE INFORMACJE" dataDxfId="1" totalsRowDxfId="0"/>
  </tableColumns>
  <tableStyleInfo name="TableStyleMedium2" showFirstColumn="0" showLastColumn="0" showRowStripes="0" showColumnStripes="0"/>
  <extLst>
    <ext xmlns:x14="http://schemas.microsoft.com/office/spreadsheetml/2009/9/main" uri="{504A1905-F514-4f6f-8877-14C23A59335A}">
      <x14:table altText="Harmonogram naborów wniosków na lata 2021-2027" altTextSummary="Dokument zawiera propozycje naborów wniosków dla FE SL 2021-2027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2" dT="2023-01-04T11:32:15.08" personId="{CFD8F29B-413F-4FCA-B74F-CA8CEDC77A5B}" id="{B0496DC6-F502-4C91-ADC6-706AF5FCEFB3}">
    <text>konieczność korekty kwoty</text>
  </threadedComment>
  <threadedComment ref="K54" dT="2023-01-04T11:35:20.89" personId="{CFD8F29B-413F-4FCA-B74F-CA8CEDC77A5B}" id="{F1F02972-A4AF-45ED-87B4-69F65289AFB0}">
    <text>do decyzji</text>
  </threadedComment>
  <threadedComment ref="J59" dT="2023-01-04T11:38:43.50" personId="{CFD8F29B-413F-4FCA-B74F-CA8CEDC77A5B}" id="{413F0E03-F06F-43A6-8CD3-41330516C373}">
    <text>alokacja dot. działań 8.2 i 8.3, konieczność rozbicia na 2 nabory</text>
  </threadedComment>
  <threadedComment ref="J59" dT="2023-01-09T11:39:02.63" personId="{5C10B335-9097-46ED-8EAE-B9D50BCA5EFF}" id="{890E605F-CFA0-40B8-AC97-27E5ABF2BE2C}" parentId="{413F0E03-F06F-43A6-8CD3-41330516C373}">
    <text>skorygowano w 8.3 na 4 mln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showRowColHeaders="0" tabSelected="1" topLeftCell="A43" zoomScaleNormal="100" zoomScaleSheetLayoutView="40" zoomScalePageLayoutView="60" workbookViewId="0">
      <selection activeCell="F3" sqref="F3"/>
    </sheetView>
  </sheetViews>
  <sheetFormatPr defaultColWidth="9.140625" defaultRowHeight="15" x14ac:dyDescent="0.25"/>
  <cols>
    <col min="1" max="1" width="12.140625" style="10" customWidth="1"/>
    <col min="2" max="2" width="65.85546875" style="4" customWidth="1"/>
    <col min="3" max="3" width="16.140625" style="139" customWidth="1"/>
    <col min="4" max="4" width="25.42578125" style="8" customWidth="1"/>
    <col min="5" max="5" width="18.7109375" style="3" customWidth="1"/>
    <col min="6" max="6" width="17.140625" customWidth="1"/>
    <col min="7" max="7" width="84.28515625" style="5" customWidth="1"/>
    <col min="8" max="8" width="60" style="1" customWidth="1"/>
    <col min="9" max="9" width="29.85546875" style="2" customWidth="1"/>
    <col min="10" max="10" width="27.42578125" style="9" customWidth="1"/>
    <col min="11" max="11" width="19.85546875" style="6" customWidth="1"/>
    <col min="12" max="12" width="38" style="5" customWidth="1"/>
    <col min="13" max="13" width="31.5703125" style="5" customWidth="1"/>
    <col min="14" max="14" width="64.85546875" style="1" customWidth="1"/>
    <col min="15" max="16384" width="9.140625" style="3"/>
  </cols>
  <sheetData>
    <row r="1" spans="1:14" s="11" customFormat="1" ht="98.25" customHeight="1" x14ac:dyDescent="0.25">
      <c r="A1" s="92" t="s">
        <v>0</v>
      </c>
      <c r="B1" s="93" t="s">
        <v>1</v>
      </c>
      <c r="C1" s="134" t="s">
        <v>2</v>
      </c>
      <c r="D1" s="94" t="s">
        <v>3</v>
      </c>
      <c r="E1" s="93" t="s">
        <v>4</v>
      </c>
      <c r="F1" s="95" t="s">
        <v>5</v>
      </c>
      <c r="G1" s="93" t="s">
        <v>6</v>
      </c>
      <c r="H1" s="96" t="s">
        <v>7</v>
      </c>
      <c r="I1" s="97" t="s">
        <v>8</v>
      </c>
      <c r="J1" s="98" t="s">
        <v>9</v>
      </c>
      <c r="K1" s="95" t="s">
        <v>10</v>
      </c>
      <c r="L1" s="93" t="s">
        <v>11</v>
      </c>
      <c r="M1" s="93" t="s">
        <v>12</v>
      </c>
      <c r="N1" s="99" t="s">
        <v>13</v>
      </c>
    </row>
    <row r="2" spans="1:14" customFormat="1" ht="50.1" customHeight="1" x14ac:dyDescent="0.25">
      <c r="A2" s="100" t="s">
        <v>14</v>
      </c>
      <c r="B2" s="14"/>
      <c r="C2" s="135"/>
      <c r="D2" s="15"/>
      <c r="E2" s="14"/>
      <c r="F2" s="13"/>
      <c r="G2" s="61"/>
      <c r="H2" s="16"/>
      <c r="I2" s="17"/>
      <c r="J2" s="18"/>
      <c r="K2" s="19"/>
      <c r="L2" s="14"/>
      <c r="M2" s="14"/>
      <c r="N2" s="101"/>
    </row>
    <row r="3" spans="1:14" customFormat="1" ht="99.95" customHeight="1" x14ac:dyDescent="0.25">
      <c r="A3" s="102" t="s">
        <v>15</v>
      </c>
      <c r="B3" s="20" t="s">
        <v>16</v>
      </c>
      <c r="C3" s="21" t="s">
        <v>17</v>
      </c>
      <c r="D3" s="22" t="s">
        <v>18</v>
      </c>
      <c r="E3" s="23">
        <v>45077</v>
      </c>
      <c r="F3" s="23">
        <v>45198</v>
      </c>
      <c r="G3" s="24" t="s">
        <v>19</v>
      </c>
      <c r="H3" s="24" t="s">
        <v>20</v>
      </c>
      <c r="I3" s="25">
        <f t="shared" ref="I3:I10" si="0">J3*4.45</f>
        <v>224725000</v>
      </c>
      <c r="J3" s="26">
        <v>50500000</v>
      </c>
      <c r="K3" s="27" t="s">
        <v>21</v>
      </c>
      <c r="L3" s="28" t="s">
        <v>22</v>
      </c>
      <c r="M3" s="28" t="s">
        <v>23</v>
      </c>
      <c r="N3" s="103"/>
    </row>
    <row r="4" spans="1:14" customFormat="1" ht="311.25" customHeight="1" x14ac:dyDescent="0.25">
      <c r="A4" s="102" t="s">
        <v>15</v>
      </c>
      <c r="B4" s="24" t="s">
        <v>16</v>
      </c>
      <c r="C4" s="29" t="s">
        <v>24</v>
      </c>
      <c r="D4" s="30" t="s">
        <v>25</v>
      </c>
      <c r="E4" s="31">
        <v>45078</v>
      </c>
      <c r="F4" s="31">
        <v>45139</v>
      </c>
      <c r="G4" s="32" t="s">
        <v>26</v>
      </c>
      <c r="H4" s="20" t="s">
        <v>27</v>
      </c>
      <c r="I4" s="33">
        <f t="shared" si="0"/>
        <v>376025000</v>
      </c>
      <c r="J4" s="34">
        <v>84500000</v>
      </c>
      <c r="K4" s="35" t="s">
        <v>21</v>
      </c>
      <c r="L4" s="36" t="s">
        <v>22</v>
      </c>
      <c r="M4" s="37" t="s">
        <v>28</v>
      </c>
      <c r="N4" s="104" t="s">
        <v>327</v>
      </c>
    </row>
    <row r="5" spans="1:14" customFormat="1" ht="269.25" customHeight="1" x14ac:dyDescent="0.25">
      <c r="A5" s="102" t="s">
        <v>15</v>
      </c>
      <c r="B5" s="24" t="s">
        <v>16</v>
      </c>
      <c r="C5" s="29" t="s">
        <v>24</v>
      </c>
      <c r="D5" s="30" t="s">
        <v>25</v>
      </c>
      <c r="E5" s="31">
        <v>45383</v>
      </c>
      <c r="F5" s="31">
        <v>45413</v>
      </c>
      <c r="G5" s="32" t="s">
        <v>29</v>
      </c>
      <c r="H5" s="20" t="s">
        <v>30</v>
      </c>
      <c r="I5" s="33">
        <f t="shared" si="0"/>
        <v>93005000</v>
      </c>
      <c r="J5" s="34">
        <v>20900000</v>
      </c>
      <c r="K5" s="35" t="s">
        <v>21</v>
      </c>
      <c r="L5" s="36" t="s">
        <v>22</v>
      </c>
      <c r="M5" s="37" t="s">
        <v>28</v>
      </c>
      <c r="N5" s="105" t="s">
        <v>328</v>
      </c>
    </row>
    <row r="6" spans="1:14" ht="99.95" customHeight="1" x14ac:dyDescent="0.25">
      <c r="A6" s="102" t="s">
        <v>15</v>
      </c>
      <c r="B6" s="24" t="s">
        <v>16</v>
      </c>
      <c r="C6" s="29" t="s">
        <v>31</v>
      </c>
      <c r="D6" s="30" t="s">
        <v>32</v>
      </c>
      <c r="E6" s="31">
        <v>45078</v>
      </c>
      <c r="F6" s="31">
        <v>45108</v>
      </c>
      <c r="G6" s="20" t="s">
        <v>33</v>
      </c>
      <c r="H6" s="20" t="s">
        <v>34</v>
      </c>
      <c r="I6" s="33">
        <f t="shared" si="0"/>
        <v>8232500</v>
      </c>
      <c r="J6" s="26">
        <v>1850000</v>
      </c>
      <c r="K6" s="35" t="s">
        <v>35</v>
      </c>
      <c r="L6" s="37" t="s">
        <v>22</v>
      </c>
      <c r="M6" s="20" t="s">
        <v>36</v>
      </c>
      <c r="N6" s="106"/>
    </row>
    <row r="7" spans="1:14" customFormat="1" ht="99.95" customHeight="1" x14ac:dyDescent="0.25">
      <c r="A7" s="102" t="s">
        <v>37</v>
      </c>
      <c r="B7" s="39" t="s">
        <v>38</v>
      </c>
      <c r="C7" s="29" t="s">
        <v>39</v>
      </c>
      <c r="D7" s="30" t="s">
        <v>40</v>
      </c>
      <c r="E7" s="40">
        <v>45261</v>
      </c>
      <c r="F7" s="31">
        <v>45323</v>
      </c>
      <c r="G7" s="24" t="s">
        <v>41</v>
      </c>
      <c r="H7" s="24" t="s">
        <v>42</v>
      </c>
      <c r="I7" s="25">
        <f t="shared" si="0"/>
        <v>200250000</v>
      </c>
      <c r="J7" s="26">
        <v>45000000</v>
      </c>
      <c r="K7" s="27" t="s">
        <v>21</v>
      </c>
      <c r="L7" s="28" t="s">
        <v>22</v>
      </c>
      <c r="M7" s="28" t="s">
        <v>23</v>
      </c>
      <c r="N7" s="107" t="s">
        <v>43</v>
      </c>
    </row>
    <row r="8" spans="1:14" ht="99.95" customHeight="1" x14ac:dyDescent="0.25">
      <c r="A8" s="102" t="s">
        <v>44</v>
      </c>
      <c r="B8" s="39" t="s">
        <v>45</v>
      </c>
      <c r="C8" s="29" t="s">
        <v>46</v>
      </c>
      <c r="D8" s="30" t="s">
        <v>47</v>
      </c>
      <c r="E8" s="31">
        <v>45200</v>
      </c>
      <c r="F8" s="31">
        <v>45597</v>
      </c>
      <c r="G8" s="20" t="s">
        <v>48</v>
      </c>
      <c r="H8" s="20" t="s">
        <v>49</v>
      </c>
      <c r="I8" s="33">
        <f t="shared" si="0"/>
        <v>46572449.550000004</v>
      </c>
      <c r="J8" s="34">
        <v>10465719</v>
      </c>
      <c r="K8" s="35" t="s">
        <v>35</v>
      </c>
      <c r="L8" s="37" t="s">
        <v>22</v>
      </c>
      <c r="M8" s="37" t="s">
        <v>36</v>
      </c>
      <c r="N8" s="104"/>
    </row>
    <row r="9" spans="1:14" customFormat="1" ht="186" customHeight="1" x14ac:dyDescent="0.25">
      <c r="A9" s="102" t="s">
        <v>44</v>
      </c>
      <c r="B9" s="39" t="s">
        <v>45</v>
      </c>
      <c r="C9" s="41" t="s">
        <v>50</v>
      </c>
      <c r="D9" s="42" t="s">
        <v>51</v>
      </c>
      <c r="E9" s="31">
        <v>45352</v>
      </c>
      <c r="F9" s="31">
        <v>45383</v>
      </c>
      <c r="G9" s="20" t="s">
        <v>51</v>
      </c>
      <c r="H9" s="20" t="s">
        <v>52</v>
      </c>
      <c r="I9" s="33">
        <f t="shared" si="0"/>
        <v>66750000</v>
      </c>
      <c r="J9" s="34">
        <v>15000000</v>
      </c>
      <c r="K9" s="35" t="s">
        <v>21</v>
      </c>
      <c r="L9" s="36" t="s">
        <v>22</v>
      </c>
      <c r="M9" s="37" t="s">
        <v>28</v>
      </c>
      <c r="N9" s="105" t="s">
        <v>329</v>
      </c>
    </row>
    <row r="10" spans="1:14" customFormat="1" ht="124.5" customHeight="1" x14ac:dyDescent="0.25">
      <c r="A10" s="102" t="s">
        <v>44</v>
      </c>
      <c r="B10" s="39" t="s">
        <v>45</v>
      </c>
      <c r="C10" s="41" t="s">
        <v>53</v>
      </c>
      <c r="D10" s="42" t="s">
        <v>54</v>
      </c>
      <c r="E10" s="23">
        <v>45070</v>
      </c>
      <c r="F10" s="23">
        <v>45113</v>
      </c>
      <c r="G10" s="36" t="s">
        <v>54</v>
      </c>
      <c r="H10" s="20" t="s">
        <v>55</v>
      </c>
      <c r="I10" s="33">
        <f t="shared" si="0"/>
        <v>89000000</v>
      </c>
      <c r="J10" s="34">
        <v>20000000</v>
      </c>
      <c r="K10" s="35" t="s">
        <v>35</v>
      </c>
      <c r="L10" s="36" t="s">
        <v>22</v>
      </c>
      <c r="M10" s="37" t="s">
        <v>28</v>
      </c>
      <c r="N10" s="104" t="s">
        <v>330</v>
      </c>
    </row>
    <row r="11" spans="1:14" customFormat="1" ht="50.1" customHeight="1" x14ac:dyDescent="0.25">
      <c r="A11" s="108" t="s">
        <v>56</v>
      </c>
      <c r="B11" s="43"/>
      <c r="C11" s="136"/>
      <c r="D11" s="44"/>
      <c r="E11" s="19"/>
      <c r="F11" s="19"/>
      <c r="G11" s="43"/>
      <c r="H11" s="16"/>
      <c r="I11" s="45"/>
      <c r="J11" s="46"/>
      <c r="K11" s="19"/>
      <c r="L11" s="14"/>
      <c r="M11" s="19"/>
      <c r="N11" s="109"/>
    </row>
    <row r="12" spans="1:14" s="7" customFormat="1" ht="173.25" customHeight="1" x14ac:dyDescent="0.25">
      <c r="A12" s="110" t="s">
        <v>57</v>
      </c>
      <c r="B12" s="20" t="s">
        <v>58</v>
      </c>
      <c r="C12" s="21" t="s">
        <v>59</v>
      </c>
      <c r="D12" s="22" t="s">
        <v>60</v>
      </c>
      <c r="E12" s="31">
        <v>45261</v>
      </c>
      <c r="F12" s="31">
        <v>45323</v>
      </c>
      <c r="G12" s="24" t="s">
        <v>61</v>
      </c>
      <c r="H12" s="20" t="s">
        <v>62</v>
      </c>
      <c r="I12" s="47">
        <f>J12*4.45</f>
        <v>89999999.995000005</v>
      </c>
      <c r="J12" s="48">
        <v>20224719.100000001</v>
      </c>
      <c r="K12" s="49" t="s">
        <v>21</v>
      </c>
      <c r="L12" s="20" t="s">
        <v>22</v>
      </c>
      <c r="M12" s="20" t="s">
        <v>23</v>
      </c>
      <c r="N12" s="111" t="s">
        <v>63</v>
      </c>
    </row>
    <row r="13" spans="1:14" customFormat="1" ht="159" customHeight="1" x14ac:dyDescent="0.25">
      <c r="A13" s="112" t="s">
        <v>64</v>
      </c>
      <c r="B13" s="50" t="s">
        <v>65</v>
      </c>
      <c r="C13" s="21" t="s">
        <v>66</v>
      </c>
      <c r="D13" s="22" t="s">
        <v>67</v>
      </c>
      <c r="E13" s="31">
        <v>45200</v>
      </c>
      <c r="F13" s="31">
        <v>45261</v>
      </c>
      <c r="G13" s="20" t="s">
        <v>68</v>
      </c>
      <c r="H13" s="20" t="s">
        <v>62</v>
      </c>
      <c r="I13" s="33">
        <f>J13*4.45</f>
        <v>44500000</v>
      </c>
      <c r="J13" s="51">
        <v>10000000</v>
      </c>
      <c r="K13" s="49" t="s">
        <v>21</v>
      </c>
      <c r="L13" s="20" t="s">
        <v>69</v>
      </c>
      <c r="M13" s="28" t="s">
        <v>23</v>
      </c>
      <c r="N13" s="113" t="s">
        <v>70</v>
      </c>
    </row>
    <row r="14" spans="1:14" customFormat="1" ht="157.5" customHeight="1" x14ac:dyDescent="0.25">
      <c r="A14" s="110" t="s">
        <v>71</v>
      </c>
      <c r="B14" s="50" t="s">
        <v>72</v>
      </c>
      <c r="C14" s="21" t="s">
        <v>73</v>
      </c>
      <c r="D14" s="22" t="s">
        <v>74</v>
      </c>
      <c r="E14" s="23">
        <v>45044</v>
      </c>
      <c r="F14" s="23">
        <v>45107</v>
      </c>
      <c r="G14" s="20" t="s">
        <v>75</v>
      </c>
      <c r="H14" s="20" t="s">
        <v>76</v>
      </c>
      <c r="I14" s="33">
        <f>J14*4.45</f>
        <v>200802552.05000001</v>
      </c>
      <c r="J14" s="53">
        <v>45124169</v>
      </c>
      <c r="K14" s="49" t="s">
        <v>21</v>
      </c>
      <c r="L14" s="37" t="s">
        <v>22</v>
      </c>
      <c r="M14" s="37" t="s">
        <v>23</v>
      </c>
      <c r="N14" s="104" t="s">
        <v>77</v>
      </c>
    </row>
    <row r="15" spans="1:14" customFormat="1" ht="150" customHeight="1" x14ac:dyDescent="0.25">
      <c r="A15" s="114" t="s">
        <v>78</v>
      </c>
      <c r="B15" s="38" t="s">
        <v>79</v>
      </c>
      <c r="C15" s="29" t="s">
        <v>80</v>
      </c>
      <c r="D15" s="30" t="s">
        <v>81</v>
      </c>
      <c r="E15" s="54">
        <v>45036</v>
      </c>
      <c r="F15" s="23">
        <v>45198</v>
      </c>
      <c r="G15" s="52" t="s">
        <v>82</v>
      </c>
      <c r="H15" s="52" t="s">
        <v>83</v>
      </c>
      <c r="I15" s="25">
        <f>J15*4.45</f>
        <v>125200750</v>
      </c>
      <c r="J15" s="55">
        <v>28135000</v>
      </c>
      <c r="K15" s="56" t="s">
        <v>35</v>
      </c>
      <c r="L15" s="57" t="s">
        <v>22</v>
      </c>
      <c r="M15" s="28" t="s">
        <v>23</v>
      </c>
      <c r="N15" s="107" t="s">
        <v>84</v>
      </c>
    </row>
    <row r="16" spans="1:14" customFormat="1" ht="141.75" customHeight="1" x14ac:dyDescent="0.25">
      <c r="A16" s="114" t="s">
        <v>78</v>
      </c>
      <c r="B16" s="38" t="s">
        <v>79</v>
      </c>
      <c r="C16" s="29" t="s">
        <v>80</v>
      </c>
      <c r="D16" s="30" t="s">
        <v>81</v>
      </c>
      <c r="E16" s="40">
        <v>45292</v>
      </c>
      <c r="F16" s="31">
        <v>45383</v>
      </c>
      <c r="G16" s="52" t="s">
        <v>85</v>
      </c>
      <c r="H16" s="52" t="s">
        <v>86</v>
      </c>
      <c r="I16" s="25">
        <f>J16*4.45</f>
        <v>67126812.650000006</v>
      </c>
      <c r="J16" s="55">
        <f>30169354/2</f>
        <v>15084677</v>
      </c>
      <c r="K16" s="56" t="s">
        <v>21</v>
      </c>
      <c r="L16" s="57" t="s">
        <v>22</v>
      </c>
      <c r="M16" s="28" t="s">
        <v>23</v>
      </c>
      <c r="N16" s="111" t="s">
        <v>63</v>
      </c>
    </row>
    <row r="17" spans="1:14" customFormat="1" ht="50.1" customHeight="1" x14ac:dyDescent="0.25">
      <c r="A17" s="108" t="s">
        <v>87</v>
      </c>
      <c r="B17" s="43"/>
      <c r="C17" s="136"/>
      <c r="D17" s="44"/>
      <c r="E17" s="43"/>
      <c r="F17" s="43"/>
      <c r="G17" s="43"/>
      <c r="H17" s="58"/>
      <c r="I17" s="59"/>
      <c r="J17" s="60"/>
      <c r="K17" s="43"/>
      <c r="L17" s="61"/>
      <c r="M17" s="43"/>
      <c r="N17" s="109"/>
    </row>
    <row r="18" spans="1:14" customFormat="1" ht="99.95" customHeight="1" x14ac:dyDescent="0.25">
      <c r="A18" s="102" t="s">
        <v>88</v>
      </c>
      <c r="B18" s="39" t="s">
        <v>89</v>
      </c>
      <c r="C18" s="29" t="s">
        <v>90</v>
      </c>
      <c r="D18" s="30" t="s">
        <v>91</v>
      </c>
      <c r="E18" s="62">
        <v>45261</v>
      </c>
      <c r="F18" s="63">
        <v>45352</v>
      </c>
      <c r="G18" s="52" t="s">
        <v>92</v>
      </c>
      <c r="H18" s="28" t="s">
        <v>93</v>
      </c>
      <c r="I18" s="25">
        <f>J18*4.45</f>
        <v>133500000</v>
      </c>
      <c r="J18" s="64">
        <v>30000000</v>
      </c>
      <c r="K18" s="65" t="s">
        <v>21</v>
      </c>
      <c r="L18" s="52" t="s">
        <v>22</v>
      </c>
      <c r="M18" s="28" t="s">
        <v>23</v>
      </c>
      <c r="N18" s="111" t="s">
        <v>94</v>
      </c>
    </row>
    <row r="19" spans="1:14" customFormat="1" ht="137.25" customHeight="1" x14ac:dyDescent="0.25">
      <c r="A19" s="102" t="s">
        <v>88</v>
      </c>
      <c r="B19" s="39" t="s">
        <v>89</v>
      </c>
      <c r="C19" s="29" t="s">
        <v>95</v>
      </c>
      <c r="D19" s="30" t="s">
        <v>96</v>
      </c>
      <c r="E19" s="62">
        <v>45261</v>
      </c>
      <c r="F19" s="31">
        <v>45352</v>
      </c>
      <c r="G19" s="52" t="s">
        <v>97</v>
      </c>
      <c r="H19" s="28" t="s">
        <v>93</v>
      </c>
      <c r="I19" s="25">
        <f>J19*4.45</f>
        <v>222500000</v>
      </c>
      <c r="J19" s="64">
        <v>50000000</v>
      </c>
      <c r="K19" s="65" t="s">
        <v>21</v>
      </c>
      <c r="L19" s="52" t="s">
        <v>22</v>
      </c>
      <c r="M19" s="28" t="s">
        <v>23</v>
      </c>
      <c r="N19" s="111" t="s">
        <v>94</v>
      </c>
    </row>
    <row r="20" spans="1:14" customFormat="1" ht="99.95" customHeight="1" x14ac:dyDescent="0.25">
      <c r="A20" s="102" t="s">
        <v>88</v>
      </c>
      <c r="B20" s="39" t="s">
        <v>89</v>
      </c>
      <c r="C20" s="29" t="s">
        <v>98</v>
      </c>
      <c r="D20" s="30" t="s">
        <v>99</v>
      </c>
      <c r="E20" s="62">
        <v>45292</v>
      </c>
      <c r="F20" s="31">
        <v>45383</v>
      </c>
      <c r="G20" s="52" t="s">
        <v>100</v>
      </c>
      <c r="H20" s="28" t="s">
        <v>93</v>
      </c>
      <c r="I20" s="25">
        <f>J20*4.45</f>
        <v>222500000</v>
      </c>
      <c r="J20" s="64">
        <v>50000000</v>
      </c>
      <c r="K20" s="65" t="s">
        <v>21</v>
      </c>
      <c r="L20" s="52" t="s">
        <v>22</v>
      </c>
      <c r="M20" s="28" t="s">
        <v>23</v>
      </c>
      <c r="N20" s="111" t="s">
        <v>94</v>
      </c>
    </row>
    <row r="21" spans="1:14" customFormat="1" ht="50.1" customHeight="1" x14ac:dyDescent="0.25">
      <c r="A21" s="108" t="s">
        <v>101</v>
      </c>
      <c r="B21" s="43"/>
      <c r="C21" s="136"/>
      <c r="D21" s="44"/>
      <c r="E21" s="43"/>
      <c r="F21" s="43"/>
      <c r="G21" s="43"/>
      <c r="H21" s="58"/>
      <c r="I21" s="59"/>
      <c r="J21" s="60"/>
      <c r="K21" s="43"/>
      <c r="L21" s="61"/>
      <c r="M21" s="43"/>
      <c r="N21" s="109"/>
    </row>
    <row r="22" spans="1:14" customFormat="1" ht="99.95" customHeight="1" x14ac:dyDescent="0.25">
      <c r="A22" s="102" t="s">
        <v>102</v>
      </c>
      <c r="B22" s="24" t="s">
        <v>103</v>
      </c>
      <c r="C22" s="29" t="s">
        <v>104</v>
      </c>
      <c r="D22" s="30" t="s">
        <v>105</v>
      </c>
      <c r="E22" s="54">
        <v>45036</v>
      </c>
      <c r="F22" s="23">
        <v>45097</v>
      </c>
      <c r="G22" s="28" t="s">
        <v>106</v>
      </c>
      <c r="H22" s="28" t="s">
        <v>93</v>
      </c>
      <c r="I22" s="25">
        <f>J22*4.45</f>
        <v>539518000</v>
      </c>
      <c r="J22" s="66">
        <v>121240000</v>
      </c>
      <c r="K22" s="67" t="s">
        <v>21</v>
      </c>
      <c r="L22" s="52" t="s">
        <v>22</v>
      </c>
      <c r="M22" s="28" t="s">
        <v>23</v>
      </c>
      <c r="N22" s="115" t="s">
        <v>107</v>
      </c>
    </row>
    <row r="23" spans="1:14" customFormat="1" ht="99.95" customHeight="1" x14ac:dyDescent="0.25">
      <c r="A23" s="102" t="s">
        <v>102</v>
      </c>
      <c r="B23" s="24" t="s">
        <v>103</v>
      </c>
      <c r="C23" s="29" t="s">
        <v>108</v>
      </c>
      <c r="D23" s="30" t="s">
        <v>109</v>
      </c>
      <c r="E23" s="54">
        <v>45036</v>
      </c>
      <c r="F23" s="23">
        <v>45107</v>
      </c>
      <c r="G23" s="28" t="s">
        <v>110</v>
      </c>
      <c r="H23" s="28" t="s">
        <v>93</v>
      </c>
      <c r="I23" s="25">
        <f>J23*4.45</f>
        <v>667500000</v>
      </c>
      <c r="J23" s="66">
        <v>150000000</v>
      </c>
      <c r="K23" s="67" t="s">
        <v>35</v>
      </c>
      <c r="L23" s="52" t="s">
        <v>22</v>
      </c>
      <c r="M23" s="28" t="s">
        <v>23</v>
      </c>
      <c r="N23" s="116" t="s">
        <v>111</v>
      </c>
    </row>
    <row r="24" spans="1:14" customFormat="1" ht="50.1" customHeight="1" x14ac:dyDescent="0.25">
      <c r="A24" s="108" t="s">
        <v>112</v>
      </c>
      <c r="B24" s="19"/>
      <c r="C24" s="137"/>
      <c r="D24" s="68"/>
      <c r="E24" s="19"/>
      <c r="F24" s="19"/>
      <c r="G24" s="43"/>
      <c r="H24" s="16"/>
      <c r="I24" s="45"/>
      <c r="J24" s="46"/>
      <c r="K24" s="19"/>
      <c r="L24" s="14"/>
      <c r="M24" s="19"/>
      <c r="N24" s="109"/>
    </row>
    <row r="25" spans="1:14" ht="114.75" customHeight="1" x14ac:dyDescent="0.25">
      <c r="A25" s="114" t="s">
        <v>113</v>
      </c>
      <c r="B25" s="52" t="s">
        <v>114</v>
      </c>
      <c r="C25" s="69" t="s">
        <v>115</v>
      </c>
      <c r="D25" s="70" t="s">
        <v>116</v>
      </c>
      <c r="E25" s="23">
        <v>45030</v>
      </c>
      <c r="F25" s="23">
        <v>45058</v>
      </c>
      <c r="G25" s="20" t="s">
        <v>117</v>
      </c>
      <c r="H25" s="20" t="s">
        <v>118</v>
      </c>
      <c r="I25" s="33">
        <f t="shared" ref="I25:I33" si="1">J25*4.45</f>
        <v>148630000</v>
      </c>
      <c r="J25" s="53">
        <v>33400000</v>
      </c>
      <c r="K25" s="71" t="s">
        <v>35</v>
      </c>
      <c r="L25" s="20" t="s">
        <v>22</v>
      </c>
      <c r="M25" s="20" t="s">
        <v>36</v>
      </c>
      <c r="N25" s="117"/>
    </row>
    <row r="26" spans="1:14" ht="122.25" customHeight="1" x14ac:dyDescent="0.25">
      <c r="A26" s="114" t="s">
        <v>113</v>
      </c>
      <c r="B26" s="52" t="s">
        <v>114</v>
      </c>
      <c r="C26" s="69" t="s">
        <v>119</v>
      </c>
      <c r="D26" s="70" t="s">
        <v>120</v>
      </c>
      <c r="E26" s="23">
        <v>45030</v>
      </c>
      <c r="F26" s="23">
        <v>45058</v>
      </c>
      <c r="G26" s="20" t="s">
        <v>121</v>
      </c>
      <c r="H26" s="20" t="s">
        <v>122</v>
      </c>
      <c r="I26" s="33">
        <f t="shared" si="1"/>
        <v>8900000</v>
      </c>
      <c r="J26" s="53">
        <v>2000000</v>
      </c>
      <c r="K26" s="71" t="s">
        <v>35</v>
      </c>
      <c r="L26" s="20" t="s">
        <v>22</v>
      </c>
      <c r="M26" s="20" t="s">
        <v>36</v>
      </c>
      <c r="N26" s="106"/>
    </row>
    <row r="27" spans="1:14" ht="123.75" customHeight="1" x14ac:dyDescent="0.25">
      <c r="A27" s="114" t="s">
        <v>113</v>
      </c>
      <c r="B27" s="52" t="s">
        <v>114</v>
      </c>
      <c r="C27" s="69" t="s">
        <v>123</v>
      </c>
      <c r="D27" s="70" t="s">
        <v>124</v>
      </c>
      <c r="E27" s="31">
        <v>45231</v>
      </c>
      <c r="F27" s="31">
        <v>45261</v>
      </c>
      <c r="G27" s="20" t="s">
        <v>125</v>
      </c>
      <c r="H27" s="20" t="s">
        <v>126</v>
      </c>
      <c r="I27" s="33">
        <f t="shared" si="1"/>
        <v>53400000</v>
      </c>
      <c r="J27" s="53">
        <v>12000000</v>
      </c>
      <c r="K27" s="71" t="s">
        <v>21</v>
      </c>
      <c r="L27" s="20" t="s">
        <v>22</v>
      </c>
      <c r="M27" s="20" t="s">
        <v>36</v>
      </c>
      <c r="N27" s="106"/>
    </row>
    <row r="28" spans="1:14" ht="140.25" customHeight="1" x14ac:dyDescent="0.25">
      <c r="A28" s="114" t="s">
        <v>127</v>
      </c>
      <c r="B28" s="38" t="s">
        <v>128</v>
      </c>
      <c r="C28" s="69" t="s">
        <v>129</v>
      </c>
      <c r="D28" s="72" t="s">
        <v>130</v>
      </c>
      <c r="E28" s="31">
        <v>45139</v>
      </c>
      <c r="F28" s="31">
        <v>45170</v>
      </c>
      <c r="G28" s="20" t="s">
        <v>131</v>
      </c>
      <c r="H28" s="20" t="s">
        <v>132</v>
      </c>
      <c r="I28" s="33">
        <f t="shared" si="1"/>
        <v>1682998.9000000001</v>
      </c>
      <c r="J28" s="53">
        <v>378202</v>
      </c>
      <c r="K28" s="71" t="s">
        <v>35</v>
      </c>
      <c r="L28" s="20" t="s">
        <v>22</v>
      </c>
      <c r="M28" s="20" t="s">
        <v>36</v>
      </c>
      <c r="N28" s="106"/>
    </row>
    <row r="29" spans="1:14" ht="236.25" customHeight="1" x14ac:dyDescent="0.25">
      <c r="A29" s="114" t="s">
        <v>127</v>
      </c>
      <c r="B29" s="38" t="s">
        <v>128</v>
      </c>
      <c r="C29" s="69" t="s">
        <v>133</v>
      </c>
      <c r="D29" s="72" t="s">
        <v>134</v>
      </c>
      <c r="E29" s="31">
        <v>45139</v>
      </c>
      <c r="F29" s="31">
        <v>45170</v>
      </c>
      <c r="G29" s="20" t="s">
        <v>135</v>
      </c>
      <c r="H29" s="20" t="s">
        <v>132</v>
      </c>
      <c r="I29" s="33">
        <f t="shared" si="1"/>
        <v>3712799.6500000004</v>
      </c>
      <c r="J29" s="53">
        <v>834337</v>
      </c>
      <c r="K29" s="71" t="s">
        <v>35</v>
      </c>
      <c r="L29" s="20" t="s">
        <v>22</v>
      </c>
      <c r="M29" s="20" t="s">
        <v>36</v>
      </c>
      <c r="N29" s="117"/>
    </row>
    <row r="30" spans="1:14" ht="237.75" customHeight="1" x14ac:dyDescent="0.25">
      <c r="A30" s="114" t="s">
        <v>127</v>
      </c>
      <c r="B30" s="38" t="s">
        <v>128</v>
      </c>
      <c r="C30" s="69" t="s">
        <v>136</v>
      </c>
      <c r="D30" s="72" t="s">
        <v>137</v>
      </c>
      <c r="E30" s="31">
        <v>45139</v>
      </c>
      <c r="F30" s="31">
        <v>45170</v>
      </c>
      <c r="G30" s="20" t="s">
        <v>138</v>
      </c>
      <c r="H30" s="20" t="s">
        <v>132</v>
      </c>
      <c r="I30" s="33">
        <f t="shared" si="1"/>
        <v>2670000</v>
      </c>
      <c r="J30" s="53">
        <v>600000</v>
      </c>
      <c r="K30" s="71" t="s">
        <v>35</v>
      </c>
      <c r="L30" s="20" t="s">
        <v>22</v>
      </c>
      <c r="M30" s="20" t="s">
        <v>36</v>
      </c>
      <c r="N30" s="106"/>
    </row>
    <row r="31" spans="1:14" ht="219.75" customHeight="1" x14ac:dyDescent="0.25">
      <c r="A31" s="114" t="s">
        <v>127</v>
      </c>
      <c r="B31" s="38" t="s">
        <v>128</v>
      </c>
      <c r="C31" s="69" t="s">
        <v>139</v>
      </c>
      <c r="D31" s="72" t="s">
        <v>140</v>
      </c>
      <c r="E31" s="31">
        <v>45139</v>
      </c>
      <c r="F31" s="31">
        <v>45170</v>
      </c>
      <c r="G31" s="20" t="s">
        <v>138</v>
      </c>
      <c r="H31" s="20" t="s">
        <v>132</v>
      </c>
      <c r="I31" s="33">
        <f t="shared" si="1"/>
        <v>2670000</v>
      </c>
      <c r="J31" s="53">
        <v>600000</v>
      </c>
      <c r="K31" s="71" t="s">
        <v>35</v>
      </c>
      <c r="L31" s="20" t="s">
        <v>22</v>
      </c>
      <c r="M31" s="20" t="s">
        <v>36</v>
      </c>
      <c r="N31" s="117"/>
    </row>
    <row r="32" spans="1:14" ht="143.25" customHeight="1" x14ac:dyDescent="0.25">
      <c r="A32" s="114" t="s">
        <v>141</v>
      </c>
      <c r="B32" s="38" t="s">
        <v>142</v>
      </c>
      <c r="C32" s="69" t="s">
        <v>143</v>
      </c>
      <c r="D32" s="72" t="s">
        <v>144</v>
      </c>
      <c r="E32" s="31" t="s">
        <v>145</v>
      </c>
      <c r="F32" s="31" t="s">
        <v>146</v>
      </c>
      <c r="G32" s="20" t="s">
        <v>147</v>
      </c>
      <c r="H32" s="20" t="s">
        <v>148</v>
      </c>
      <c r="I32" s="33">
        <f t="shared" si="1"/>
        <v>22250000</v>
      </c>
      <c r="J32" s="53">
        <v>5000000</v>
      </c>
      <c r="K32" s="71" t="s">
        <v>21</v>
      </c>
      <c r="L32" s="20" t="s">
        <v>22</v>
      </c>
      <c r="M32" s="20" t="s">
        <v>149</v>
      </c>
      <c r="N32" s="113" t="s">
        <v>150</v>
      </c>
    </row>
    <row r="33" spans="1:14" ht="143.25" customHeight="1" x14ac:dyDescent="0.25">
      <c r="A33" s="114" t="s">
        <v>141</v>
      </c>
      <c r="B33" s="38" t="s">
        <v>142</v>
      </c>
      <c r="C33" s="69" t="s">
        <v>151</v>
      </c>
      <c r="D33" s="72" t="s">
        <v>152</v>
      </c>
      <c r="E33" s="31">
        <v>45078</v>
      </c>
      <c r="F33" s="31">
        <v>45108</v>
      </c>
      <c r="G33" s="20" t="s">
        <v>153</v>
      </c>
      <c r="H33" s="28" t="s">
        <v>154</v>
      </c>
      <c r="I33" s="33">
        <f t="shared" si="1"/>
        <v>37825000</v>
      </c>
      <c r="J33" s="53">
        <v>8500000</v>
      </c>
      <c r="K33" s="71" t="s">
        <v>21</v>
      </c>
      <c r="L33" s="20" t="s">
        <v>22</v>
      </c>
      <c r="M33" s="20" t="s">
        <v>36</v>
      </c>
      <c r="N33" s="113"/>
    </row>
    <row r="34" spans="1:14" customFormat="1" ht="50.1" customHeight="1" x14ac:dyDescent="0.25">
      <c r="A34" s="108" t="s">
        <v>155</v>
      </c>
      <c r="B34" s="19"/>
      <c r="C34" s="137"/>
      <c r="D34" s="68"/>
      <c r="E34" s="19"/>
      <c r="F34" s="13"/>
      <c r="G34" s="43"/>
      <c r="H34" s="16"/>
      <c r="I34" s="45"/>
      <c r="J34" s="46"/>
      <c r="K34" s="19"/>
      <c r="L34" s="14"/>
      <c r="M34" s="19"/>
      <c r="N34" s="109"/>
    </row>
    <row r="35" spans="1:14" customFormat="1" ht="150" customHeight="1" x14ac:dyDescent="0.25">
      <c r="A35" s="118" t="s">
        <v>156</v>
      </c>
      <c r="B35" s="73" t="s">
        <v>157</v>
      </c>
      <c r="C35" s="69" t="s">
        <v>158</v>
      </c>
      <c r="D35" s="72" t="s">
        <v>159</v>
      </c>
      <c r="E35" s="23">
        <v>45054</v>
      </c>
      <c r="F35" s="23">
        <v>45108</v>
      </c>
      <c r="G35" s="37" t="s">
        <v>160</v>
      </c>
      <c r="H35" s="20" t="s">
        <v>148</v>
      </c>
      <c r="I35" s="33">
        <f t="shared" ref="I35:I44" si="2">J35*4.45</f>
        <v>71200000</v>
      </c>
      <c r="J35" s="53">
        <v>16000000</v>
      </c>
      <c r="K35" s="71" t="s">
        <v>21</v>
      </c>
      <c r="L35" s="20" t="s">
        <v>22</v>
      </c>
      <c r="M35" s="20" t="s">
        <v>149</v>
      </c>
      <c r="N35" s="113" t="s">
        <v>150</v>
      </c>
    </row>
    <row r="36" spans="1:14" ht="150" customHeight="1" x14ac:dyDescent="0.25">
      <c r="A36" s="118" t="s">
        <v>156</v>
      </c>
      <c r="B36" s="73" t="s">
        <v>157</v>
      </c>
      <c r="C36" s="69" t="s">
        <v>161</v>
      </c>
      <c r="D36" s="72" t="s">
        <v>162</v>
      </c>
      <c r="E36" s="23">
        <v>45043</v>
      </c>
      <c r="F36" s="23">
        <v>45086</v>
      </c>
      <c r="G36" s="37" t="s">
        <v>163</v>
      </c>
      <c r="H36" s="20" t="s">
        <v>148</v>
      </c>
      <c r="I36" s="33">
        <f t="shared" si="2"/>
        <v>111250000</v>
      </c>
      <c r="J36" s="53">
        <v>25000000</v>
      </c>
      <c r="K36" s="71" t="s">
        <v>21</v>
      </c>
      <c r="L36" s="20" t="s">
        <v>22</v>
      </c>
      <c r="M36" s="20" t="s">
        <v>149</v>
      </c>
      <c r="N36" s="113" t="s">
        <v>150</v>
      </c>
    </row>
    <row r="37" spans="1:14" customFormat="1" ht="150" customHeight="1" x14ac:dyDescent="0.25">
      <c r="A37" s="118" t="s">
        <v>156</v>
      </c>
      <c r="B37" s="73" t="s">
        <v>157</v>
      </c>
      <c r="C37" s="69" t="s">
        <v>161</v>
      </c>
      <c r="D37" s="72" t="s">
        <v>162</v>
      </c>
      <c r="E37" s="31" t="s">
        <v>145</v>
      </c>
      <c r="F37" s="31" t="s">
        <v>146</v>
      </c>
      <c r="G37" s="37" t="s">
        <v>164</v>
      </c>
      <c r="H37" s="20" t="s">
        <v>148</v>
      </c>
      <c r="I37" s="33">
        <f t="shared" si="2"/>
        <v>53400000</v>
      </c>
      <c r="J37" s="53">
        <v>12000000</v>
      </c>
      <c r="K37" s="71" t="s">
        <v>21</v>
      </c>
      <c r="L37" s="20" t="s">
        <v>22</v>
      </c>
      <c r="M37" s="20" t="s">
        <v>149</v>
      </c>
      <c r="N37" s="113" t="s">
        <v>150</v>
      </c>
    </row>
    <row r="38" spans="1:14" customFormat="1" ht="150" customHeight="1" x14ac:dyDescent="0.25">
      <c r="A38" s="118" t="s">
        <v>156</v>
      </c>
      <c r="B38" s="73" t="s">
        <v>157</v>
      </c>
      <c r="C38" s="69" t="s">
        <v>165</v>
      </c>
      <c r="D38" s="72" t="s">
        <v>166</v>
      </c>
      <c r="E38" s="23">
        <v>45043</v>
      </c>
      <c r="F38" s="23">
        <v>45093</v>
      </c>
      <c r="G38" s="37" t="s">
        <v>167</v>
      </c>
      <c r="H38" s="20" t="s">
        <v>148</v>
      </c>
      <c r="I38" s="33">
        <f t="shared" si="2"/>
        <v>62300000</v>
      </c>
      <c r="J38" s="53">
        <v>14000000</v>
      </c>
      <c r="K38" s="71" t="s">
        <v>21</v>
      </c>
      <c r="L38" s="20" t="s">
        <v>22</v>
      </c>
      <c r="M38" s="20" t="s">
        <v>149</v>
      </c>
      <c r="N38" s="113" t="s">
        <v>150</v>
      </c>
    </row>
    <row r="39" spans="1:14" customFormat="1" ht="150" customHeight="1" x14ac:dyDescent="0.25">
      <c r="A39" s="118" t="s">
        <v>156</v>
      </c>
      <c r="B39" s="73" t="s">
        <v>157</v>
      </c>
      <c r="C39" s="69" t="s">
        <v>165</v>
      </c>
      <c r="D39" s="72" t="s">
        <v>166</v>
      </c>
      <c r="E39" s="31" t="s">
        <v>145</v>
      </c>
      <c r="F39" s="31" t="s">
        <v>146</v>
      </c>
      <c r="G39" s="37" t="s">
        <v>168</v>
      </c>
      <c r="H39" s="20" t="s">
        <v>148</v>
      </c>
      <c r="I39" s="33">
        <f t="shared" si="2"/>
        <v>56181250</v>
      </c>
      <c r="J39" s="53">
        <v>12625000</v>
      </c>
      <c r="K39" s="71" t="s">
        <v>21</v>
      </c>
      <c r="L39" s="20" t="s">
        <v>22</v>
      </c>
      <c r="M39" s="20" t="s">
        <v>149</v>
      </c>
      <c r="N39" s="113" t="s">
        <v>150</v>
      </c>
    </row>
    <row r="40" spans="1:14" customFormat="1" ht="150" customHeight="1" x14ac:dyDescent="0.25">
      <c r="A40" s="118" t="s">
        <v>156</v>
      </c>
      <c r="B40" s="73" t="s">
        <v>157</v>
      </c>
      <c r="C40" s="69" t="s">
        <v>169</v>
      </c>
      <c r="D40" s="72" t="s">
        <v>170</v>
      </c>
      <c r="E40" s="23">
        <v>45022</v>
      </c>
      <c r="F40" s="23">
        <v>45044</v>
      </c>
      <c r="G40" s="52" t="s">
        <v>171</v>
      </c>
      <c r="H40" s="20" t="s">
        <v>148</v>
      </c>
      <c r="I40" s="33">
        <f>J40*4.45</f>
        <v>17000001.25</v>
      </c>
      <c r="J40" s="53">
        <v>3820225</v>
      </c>
      <c r="K40" s="71" t="s">
        <v>35</v>
      </c>
      <c r="L40" s="20" t="s">
        <v>22</v>
      </c>
      <c r="M40" s="20" t="s">
        <v>149</v>
      </c>
      <c r="N40" s="113" t="s">
        <v>150</v>
      </c>
    </row>
    <row r="41" spans="1:14" customFormat="1" ht="150" customHeight="1" x14ac:dyDescent="0.25">
      <c r="A41" s="118" t="s">
        <v>156</v>
      </c>
      <c r="B41" s="73" t="s">
        <v>157</v>
      </c>
      <c r="C41" s="69" t="s">
        <v>169</v>
      </c>
      <c r="D41" s="72" t="s">
        <v>170</v>
      </c>
      <c r="E41" s="23">
        <v>45033</v>
      </c>
      <c r="F41" s="23">
        <v>45077</v>
      </c>
      <c r="G41" s="37" t="s">
        <v>172</v>
      </c>
      <c r="H41" s="20" t="s">
        <v>148</v>
      </c>
      <c r="I41" s="33">
        <f t="shared" si="2"/>
        <v>4249999.2</v>
      </c>
      <c r="J41" s="53">
        <v>955056</v>
      </c>
      <c r="K41" s="71" t="s">
        <v>35</v>
      </c>
      <c r="L41" s="20" t="s">
        <v>22</v>
      </c>
      <c r="M41" s="20" t="s">
        <v>149</v>
      </c>
      <c r="N41" s="113" t="s">
        <v>150</v>
      </c>
    </row>
    <row r="42" spans="1:14" customFormat="1" ht="150" customHeight="1" x14ac:dyDescent="0.25">
      <c r="A42" s="118" t="s">
        <v>156</v>
      </c>
      <c r="B42" s="73" t="s">
        <v>157</v>
      </c>
      <c r="C42" s="69" t="s">
        <v>169</v>
      </c>
      <c r="D42" s="72" t="s">
        <v>170</v>
      </c>
      <c r="E42" s="23">
        <v>45170</v>
      </c>
      <c r="F42" s="23">
        <v>45214</v>
      </c>
      <c r="G42" s="37" t="s">
        <v>173</v>
      </c>
      <c r="H42" s="20" t="s">
        <v>148</v>
      </c>
      <c r="I42" s="33">
        <f t="shared" si="2"/>
        <v>68085000</v>
      </c>
      <c r="J42" s="53">
        <v>15300000</v>
      </c>
      <c r="K42" s="71" t="s">
        <v>35</v>
      </c>
      <c r="L42" s="20" t="s">
        <v>22</v>
      </c>
      <c r="M42" s="20" t="s">
        <v>149</v>
      </c>
      <c r="N42" s="113" t="s">
        <v>150</v>
      </c>
    </row>
    <row r="43" spans="1:14" customFormat="1" ht="150" customHeight="1" x14ac:dyDescent="0.25">
      <c r="A43" s="118" t="s">
        <v>156</v>
      </c>
      <c r="B43" s="73" t="s">
        <v>157</v>
      </c>
      <c r="C43" s="69" t="s">
        <v>169</v>
      </c>
      <c r="D43" s="72" t="s">
        <v>170</v>
      </c>
      <c r="E43" s="23">
        <v>45239</v>
      </c>
      <c r="F43" s="23">
        <v>45260</v>
      </c>
      <c r="G43" s="37" t="s">
        <v>174</v>
      </c>
      <c r="H43" s="20" t="s">
        <v>148</v>
      </c>
      <c r="I43" s="33">
        <f t="shared" si="2"/>
        <v>5673750</v>
      </c>
      <c r="J43" s="53">
        <v>1275000</v>
      </c>
      <c r="K43" s="71" t="s">
        <v>35</v>
      </c>
      <c r="L43" s="20" t="s">
        <v>22</v>
      </c>
      <c r="M43" s="20" t="s">
        <v>149</v>
      </c>
      <c r="N43" s="113" t="s">
        <v>150</v>
      </c>
    </row>
    <row r="44" spans="1:14" ht="150" customHeight="1" x14ac:dyDescent="0.25">
      <c r="A44" s="118" t="s">
        <v>175</v>
      </c>
      <c r="B44" s="73" t="s">
        <v>176</v>
      </c>
      <c r="C44" s="69" t="s">
        <v>177</v>
      </c>
      <c r="D44" s="72" t="s">
        <v>178</v>
      </c>
      <c r="E44" s="62">
        <v>45261</v>
      </c>
      <c r="F44" s="62">
        <v>45292</v>
      </c>
      <c r="G44" s="28" t="s">
        <v>179</v>
      </c>
      <c r="H44" s="28" t="s">
        <v>126</v>
      </c>
      <c r="I44" s="25">
        <f t="shared" si="2"/>
        <v>178000000</v>
      </c>
      <c r="J44" s="53">
        <v>40000000</v>
      </c>
      <c r="K44" s="67" t="s">
        <v>21</v>
      </c>
      <c r="L44" s="20" t="s">
        <v>22</v>
      </c>
      <c r="M44" s="24" t="s">
        <v>36</v>
      </c>
      <c r="N44" s="113"/>
    </row>
    <row r="45" spans="1:14" customFormat="1" ht="50.1" customHeight="1" x14ac:dyDescent="0.25">
      <c r="A45" s="108" t="s">
        <v>180</v>
      </c>
      <c r="B45" s="19"/>
      <c r="C45" s="137"/>
      <c r="D45" s="68"/>
      <c r="E45" s="19"/>
      <c r="F45" s="13"/>
      <c r="G45" s="43"/>
      <c r="H45" s="16"/>
      <c r="I45" s="45"/>
      <c r="J45" s="46"/>
      <c r="K45" s="19"/>
      <c r="L45" s="14"/>
      <c r="M45" s="19"/>
      <c r="N45" s="109"/>
    </row>
    <row r="46" spans="1:14" customFormat="1" ht="150" customHeight="1" x14ac:dyDescent="0.25">
      <c r="A46" s="112" t="s">
        <v>181</v>
      </c>
      <c r="B46" s="50" t="s">
        <v>182</v>
      </c>
      <c r="C46" s="21" t="s">
        <v>183</v>
      </c>
      <c r="D46" s="74" t="s">
        <v>184</v>
      </c>
      <c r="E46" s="75">
        <v>45069</v>
      </c>
      <c r="F46" s="76">
        <v>45130</v>
      </c>
      <c r="G46" s="20" t="s">
        <v>185</v>
      </c>
      <c r="H46" s="20" t="s">
        <v>186</v>
      </c>
      <c r="I46" s="33">
        <f t="shared" ref="I46:I56" si="3">J46*4.45</f>
        <v>168477605.20000002</v>
      </c>
      <c r="J46" s="51">
        <v>37860136</v>
      </c>
      <c r="K46" s="49" t="s">
        <v>21</v>
      </c>
      <c r="L46" s="20" t="s">
        <v>22</v>
      </c>
      <c r="M46" s="20" t="s">
        <v>149</v>
      </c>
      <c r="N46" s="113"/>
    </row>
    <row r="47" spans="1:14" customFormat="1" ht="150" customHeight="1" x14ac:dyDescent="0.25">
      <c r="A47" s="112" t="s">
        <v>181</v>
      </c>
      <c r="B47" s="50" t="s">
        <v>182</v>
      </c>
      <c r="C47" s="21" t="s">
        <v>187</v>
      </c>
      <c r="D47" s="74" t="s">
        <v>188</v>
      </c>
      <c r="E47" s="75">
        <v>45069</v>
      </c>
      <c r="F47" s="76">
        <v>45158</v>
      </c>
      <c r="G47" s="20" t="s">
        <v>189</v>
      </c>
      <c r="H47" s="20" t="s">
        <v>148</v>
      </c>
      <c r="I47" s="33">
        <f t="shared" si="3"/>
        <v>66750000</v>
      </c>
      <c r="J47" s="51">
        <v>15000000</v>
      </c>
      <c r="K47" s="49" t="s">
        <v>21</v>
      </c>
      <c r="L47" s="20" t="s">
        <v>22</v>
      </c>
      <c r="M47" s="20" t="s">
        <v>149</v>
      </c>
      <c r="N47" s="113"/>
    </row>
    <row r="48" spans="1:14" customFormat="1" ht="163.5" customHeight="1" x14ac:dyDescent="0.25">
      <c r="A48" s="112" t="s">
        <v>190</v>
      </c>
      <c r="B48" s="50" t="s">
        <v>191</v>
      </c>
      <c r="C48" s="21" t="s">
        <v>192</v>
      </c>
      <c r="D48" s="74" t="s">
        <v>193</v>
      </c>
      <c r="E48" s="31">
        <v>45108</v>
      </c>
      <c r="F48" s="77">
        <v>45170</v>
      </c>
      <c r="G48" s="20" t="s">
        <v>194</v>
      </c>
      <c r="H48" s="20" t="s">
        <v>148</v>
      </c>
      <c r="I48" s="33">
        <f t="shared" si="3"/>
        <v>44500000</v>
      </c>
      <c r="J48" s="51">
        <v>10000000</v>
      </c>
      <c r="K48" s="49" t="s">
        <v>21</v>
      </c>
      <c r="L48" s="20" t="s">
        <v>22</v>
      </c>
      <c r="M48" s="20" t="s">
        <v>149</v>
      </c>
      <c r="N48" s="113"/>
    </row>
    <row r="49" spans="1:14" customFormat="1" ht="165" customHeight="1" x14ac:dyDescent="0.25">
      <c r="A49" s="112" t="s">
        <v>190</v>
      </c>
      <c r="B49" s="50" t="s">
        <v>191</v>
      </c>
      <c r="C49" s="21" t="s">
        <v>195</v>
      </c>
      <c r="D49" s="74" t="s">
        <v>196</v>
      </c>
      <c r="E49" s="23">
        <v>45043</v>
      </c>
      <c r="F49" s="78">
        <v>45072</v>
      </c>
      <c r="G49" s="20" t="s">
        <v>197</v>
      </c>
      <c r="H49" s="20" t="s">
        <v>198</v>
      </c>
      <c r="I49" s="33">
        <f>J49*4.45</f>
        <v>35000002.050000004</v>
      </c>
      <c r="J49" s="51">
        <v>7865169</v>
      </c>
      <c r="K49" s="49" t="s">
        <v>35</v>
      </c>
      <c r="L49" s="20" t="s">
        <v>22</v>
      </c>
      <c r="M49" s="20" t="s">
        <v>149</v>
      </c>
      <c r="N49" s="113"/>
    </row>
    <row r="50" spans="1:14" customFormat="1" ht="150" customHeight="1" x14ac:dyDescent="0.25">
      <c r="A50" s="112" t="s">
        <v>190</v>
      </c>
      <c r="B50" s="50" t="s">
        <v>191</v>
      </c>
      <c r="C50" s="21" t="s">
        <v>195</v>
      </c>
      <c r="D50" s="74" t="s">
        <v>196</v>
      </c>
      <c r="E50" s="75">
        <v>45069</v>
      </c>
      <c r="F50" s="76">
        <v>45101</v>
      </c>
      <c r="G50" s="20" t="s">
        <v>199</v>
      </c>
      <c r="H50" s="20" t="s">
        <v>198</v>
      </c>
      <c r="I50" s="33">
        <f>J50*4.45</f>
        <v>45000002</v>
      </c>
      <c r="J50" s="51">
        <v>10112360</v>
      </c>
      <c r="K50" s="49" t="s">
        <v>35</v>
      </c>
      <c r="L50" s="20" t="s">
        <v>22</v>
      </c>
      <c r="M50" s="20" t="s">
        <v>149</v>
      </c>
      <c r="N50" s="113"/>
    </row>
    <row r="51" spans="1:14" customFormat="1" ht="150" customHeight="1" x14ac:dyDescent="0.25">
      <c r="A51" s="112" t="s">
        <v>190</v>
      </c>
      <c r="B51" s="50" t="s">
        <v>191</v>
      </c>
      <c r="C51" s="21" t="s">
        <v>195</v>
      </c>
      <c r="D51" s="74" t="s">
        <v>196</v>
      </c>
      <c r="E51" s="31">
        <v>45078</v>
      </c>
      <c r="F51" s="77">
        <v>45108</v>
      </c>
      <c r="G51" s="20" t="s">
        <v>200</v>
      </c>
      <c r="H51" s="20" t="s">
        <v>198</v>
      </c>
      <c r="I51" s="33">
        <f>J51*4.45</f>
        <v>13999998.15</v>
      </c>
      <c r="J51" s="51">
        <v>3146067</v>
      </c>
      <c r="K51" s="49" t="s">
        <v>35</v>
      </c>
      <c r="L51" s="20" t="s">
        <v>22</v>
      </c>
      <c r="M51" s="20" t="s">
        <v>149</v>
      </c>
      <c r="N51" s="113"/>
    </row>
    <row r="52" spans="1:14" customFormat="1" ht="167.25" customHeight="1" x14ac:dyDescent="0.25">
      <c r="A52" s="112" t="s">
        <v>190</v>
      </c>
      <c r="B52" s="50" t="s">
        <v>191</v>
      </c>
      <c r="C52" s="21" t="s">
        <v>195</v>
      </c>
      <c r="D52" s="74" t="s">
        <v>196</v>
      </c>
      <c r="E52" s="31">
        <v>45170</v>
      </c>
      <c r="F52" s="77">
        <v>45200</v>
      </c>
      <c r="G52" s="20" t="s">
        <v>201</v>
      </c>
      <c r="H52" s="20" t="s">
        <v>198</v>
      </c>
      <c r="I52" s="33">
        <f t="shared" si="3"/>
        <v>5950001.5499999998</v>
      </c>
      <c r="J52" s="51">
        <v>1337079</v>
      </c>
      <c r="K52" s="49" t="s">
        <v>35</v>
      </c>
      <c r="L52" s="20" t="s">
        <v>22</v>
      </c>
      <c r="M52" s="20" t="s">
        <v>149</v>
      </c>
      <c r="N52" s="113"/>
    </row>
    <row r="53" spans="1:14" customFormat="1" ht="153" customHeight="1" x14ac:dyDescent="0.25">
      <c r="A53" s="112" t="s">
        <v>202</v>
      </c>
      <c r="B53" s="50" t="s">
        <v>203</v>
      </c>
      <c r="C53" s="21" t="s">
        <v>204</v>
      </c>
      <c r="D53" s="74" t="s">
        <v>205</v>
      </c>
      <c r="E53" s="31">
        <v>45078</v>
      </c>
      <c r="F53" s="77">
        <v>45139</v>
      </c>
      <c r="G53" s="20" t="s">
        <v>206</v>
      </c>
      <c r="H53" s="20" t="s">
        <v>148</v>
      </c>
      <c r="I53" s="33">
        <f t="shared" si="3"/>
        <v>22250000</v>
      </c>
      <c r="J53" s="51">
        <v>5000000</v>
      </c>
      <c r="K53" s="49" t="s">
        <v>21</v>
      </c>
      <c r="L53" s="20" t="s">
        <v>22</v>
      </c>
      <c r="M53" s="20" t="s">
        <v>149</v>
      </c>
      <c r="N53" s="113"/>
    </row>
    <row r="54" spans="1:14" customFormat="1" ht="99.95" customHeight="1" x14ac:dyDescent="0.25">
      <c r="A54" s="112" t="s">
        <v>202</v>
      </c>
      <c r="B54" s="50" t="s">
        <v>203</v>
      </c>
      <c r="C54" s="21" t="s">
        <v>204</v>
      </c>
      <c r="D54" s="74" t="s">
        <v>205</v>
      </c>
      <c r="E54" s="31" t="s">
        <v>145</v>
      </c>
      <c r="F54" s="77" t="s">
        <v>146</v>
      </c>
      <c r="G54" s="20" t="s">
        <v>207</v>
      </c>
      <c r="H54" s="20" t="s">
        <v>148</v>
      </c>
      <c r="I54" s="33">
        <f t="shared" si="3"/>
        <v>31150000</v>
      </c>
      <c r="J54" s="51">
        <v>7000000</v>
      </c>
      <c r="K54" s="71" t="s">
        <v>21</v>
      </c>
      <c r="L54" s="20" t="s">
        <v>22</v>
      </c>
      <c r="M54" s="20" t="s">
        <v>149</v>
      </c>
      <c r="N54" s="113"/>
    </row>
    <row r="55" spans="1:14" customFormat="1" ht="99.95" customHeight="1" x14ac:dyDescent="0.25">
      <c r="A55" s="112" t="s">
        <v>202</v>
      </c>
      <c r="B55" s="50" t="s">
        <v>203</v>
      </c>
      <c r="C55" s="21" t="s">
        <v>208</v>
      </c>
      <c r="D55" s="74" t="s">
        <v>209</v>
      </c>
      <c r="E55" s="23">
        <v>45043</v>
      </c>
      <c r="F55" s="78">
        <v>45072</v>
      </c>
      <c r="G55" s="20" t="s">
        <v>210</v>
      </c>
      <c r="H55" s="20" t="s">
        <v>211</v>
      </c>
      <c r="I55" s="47">
        <f>J55*4.45</f>
        <v>18912500</v>
      </c>
      <c r="J55" s="51">
        <v>4250000</v>
      </c>
      <c r="K55" s="49" t="s">
        <v>35</v>
      </c>
      <c r="L55" s="20" t="s">
        <v>22</v>
      </c>
      <c r="M55" s="20" t="s">
        <v>149</v>
      </c>
      <c r="N55" s="113"/>
    </row>
    <row r="56" spans="1:14" customFormat="1" ht="99.95" customHeight="1" x14ac:dyDescent="0.25">
      <c r="A56" s="112" t="s">
        <v>202</v>
      </c>
      <c r="B56" s="50" t="s">
        <v>203</v>
      </c>
      <c r="C56" s="21" t="s">
        <v>208</v>
      </c>
      <c r="D56" s="74" t="s">
        <v>209</v>
      </c>
      <c r="E56" s="31">
        <v>45078</v>
      </c>
      <c r="F56" s="77">
        <v>45108</v>
      </c>
      <c r="G56" s="20" t="s">
        <v>212</v>
      </c>
      <c r="H56" s="20" t="s">
        <v>198</v>
      </c>
      <c r="I56" s="33">
        <f t="shared" si="3"/>
        <v>24999997.650000002</v>
      </c>
      <c r="J56" s="51">
        <v>5617977</v>
      </c>
      <c r="K56" s="49" t="s">
        <v>35</v>
      </c>
      <c r="L56" s="20" t="s">
        <v>22</v>
      </c>
      <c r="M56" s="20" t="s">
        <v>149</v>
      </c>
      <c r="N56" s="113"/>
    </row>
    <row r="57" spans="1:14" customFormat="1" ht="50.1" customHeight="1" x14ac:dyDescent="0.25">
      <c r="A57" s="108" t="s">
        <v>213</v>
      </c>
      <c r="B57" s="14"/>
      <c r="C57" s="135"/>
      <c r="D57" s="15"/>
      <c r="E57" s="14"/>
      <c r="F57" s="13"/>
      <c r="G57" s="61"/>
      <c r="H57" s="16"/>
      <c r="I57" s="17"/>
      <c r="J57" s="18"/>
      <c r="K57" s="19"/>
      <c r="L57" s="14"/>
      <c r="M57" s="14"/>
      <c r="N57" s="101"/>
    </row>
    <row r="58" spans="1:14" customFormat="1" ht="99.95" customHeight="1" x14ac:dyDescent="0.25">
      <c r="A58" s="114" t="s">
        <v>214</v>
      </c>
      <c r="B58" s="52" t="s">
        <v>215</v>
      </c>
      <c r="C58" s="69" t="s">
        <v>216</v>
      </c>
      <c r="D58" s="70" t="s">
        <v>217</v>
      </c>
      <c r="E58" s="54">
        <v>45036</v>
      </c>
      <c r="F58" s="23">
        <v>45198</v>
      </c>
      <c r="G58" s="28" t="s">
        <v>218</v>
      </c>
      <c r="H58" s="28" t="s">
        <v>219</v>
      </c>
      <c r="I58" s="47">
        <f>J58*4.45</f>
        <v>159024999.75</v>
      </c>
      <c r="J58" s="79">
        <v>35735955</v>
      </c>
      <c r="K58" s="67" t="s">
        <v>35</v>
      </c>
      <c r="L58" s="24" t="s">
        <v>22</v>
      </c>
      <c r="M58" s="24" t="s">
        <v>23</v>
      </c>
      <c r="N58" s="107"/>
    </row>
    <row r="59" spans="1:14" customFormat="1" ht="99.95" customHeight="1" x14ac:dyDescent="0.25">
      <c r="A59" s="114" t="s">
        <v>214</v>
      </c>
      <c r="B59" s="52" t="s">
        <v>215</v>
      </c>
      <c r="C59" s="69" t="s">
        <v>220</v>
      </c>
      <c r="D59" s="70" t="s">
        <v>221</v>
      </c>
      <c r="E59" s="75">
        <v>45048</v>
      </c>
      <c r="F59" s="23">
        <v>45110</v>
      </c>
      <c r="G59" s="70" t="s">
        <v>222</v>
      </c>
      <c r="H59" s="28" t="s">
        <v>223</v>
      </c>
      <c r="I59" s="47">
        <f>J59*4.45</f>
        <v>17800000</v>
      </c>
      <c r="J59" s="79">
        <v>4000000</v>
      </c>
      <c r="K59" s="67" t="s">
        <v>21</v>
      </c>
      <c r="L59" s="24" t="s">
        <v>69</v>
      </c>
      <c r="M59" s="24" t="s">
        <v>23</v>
      </c>
      <c r="N59" s="111" t="s">
        <v>224</v>
      </c>
    </row>
    <row r="60" spans="1:14" customFormat="1" ht="99.95" customHeight="1" x14ac:dyDescent="0.25">
      <c r="A60" s="114" t="s">
        <v>225</v>
      </c>
      <c r="B60" s="38" t="s">
        <v>226</v>
      </c>
      <c r="C60" s="69" t="s">
        <v>227</v>
      </c>
      <c r="D60" s="70" t="s">
        <v>228</v>
      </c>
      <c r="E60" s="54">
        <v>45036</v>
      </c>
      <c r="F60" s="23">
        <v>45198</v>
      </c>
      <c r="G60" s="28" t="s">
        <v>229</v>
      </c>
      <c r="H60" s="28" t="s">
        <v>230</v>
      </c>
      <c r="I60" s="47">
        <f>J60*4.45</f>
        <v>120952793.35000001</v>
      </c>
      <c r="J60" s="79">
        <v>27180403</v>
      </c>
      <c r="K60" s="67" t="s">
        <v>35</v>
      </c>
      <c r="L60" s="24" t="s">
        <v>231</v>
      </c>
      <c r="M60" s="24" t="s">
        <v>23</v>
      </c>
      <c r="N60" s="113"/>
    </row>
    <row r="61" spans="1:14" customFormat="1" ht="50.1" customHeight="1" x14ac:dyDescent="0.25">
      <c r="A61" s="108" t="s">
        <v>232</v>
      </c>
      <c r="B61" s="14"/>
      <c r="C61" s="135"/>
      <c r="D61" s="15"/>
      <c r="E61" s="14"/>
      <c r="F61" s="13"/>
      <c r="G61" s="61"/>
      <c r="H61" s="16"/>
      <c r="I61" s="17"/>
      <c r="J61" s="18"/>
      <c r="K61" s="19"/>
      <c r="L61" s="14"/>
      <c r="M61" s="14"/>
      <c r="N61" s="101"/>
    </row>
    <row r="62" spans="1:14" customFormat="1" ht="99.95" customHeight="1" x14ac:dyDescent="0.25">
      <c r="A62" s="102" t="s">
        <v>233</v>
      </c>
      <c r="B62" s="39" t="s">
        <v>234</v>
      </c>
      <c r="C62" s="29" t="s">
        <v>235</v>
      </c>
      <c r="D62" s="80" t="s">
        <v>236</v>
      </c>
      <c r="E62" s="75">
        <v>45077</v>
      </c>
      <c r="F62" s="54">
        <v>45119</v>
      </c>
      <c r="G62" s="52" t="s">
        <v>237</v>
      </c>
      <c r="H62" s="52" t="s">
        <v>238</v>
      </c>
      <c r="I62" s="25">
        <f>J62*4.45</f>
        <v>25677746</v>
      </c>
      <c r="J62" s="81">
        <v>5770280</v>
      </c>
      <c r="K62" s="65" t="s">
        <v>21</v>
      </c>
      <c r="L62" s="24" t="s">
        <v>22</v>
      </c>
      <c r="M62" s="24" t="s">
        <v>149</v>
      </c>
      <c r="N62" s="107" t="s">
        <v>239</v>
      </c>
    </row>
    <row r="63" spans="1:14" s="1" customFormat="1" ht="50.1" customHeight="1" x14ac:dyDescent="0.25">
      <c r="A63" s="108" t="s">
        <v>240</v>
      </c>
      <c r="B63" s="14"/>
      <c r="C63" s="135"/>
      <c r="D63" s="15"/>
      <c r="E63" s="14"/>
      <c r="F63" s="19"/>
      <c r="G63" s="61"/>
      <c r="H63" s="16"/>
      <c r="I63" s="17"/>
      <c r="J63" s="18"/>
      <c r="K63" s="19"/>
      <c r="L63" s="14"/>
      <c r="M63" s="14"/>
      <c r="N63" s="101"/>
    </row>
    <row r="64" spans="1:14" ht="99.95" customHeight="1" x14ac:dyDescent="0.25">
      <c r="A64" s="102" t="s">
        <v>241</v>
      </c>
      <c r="B64" s="39" t="s">
        <v>242</v>
      </c>
      <c r="C64" s="69" t="s">
        <v>243</v>
      </c>
      <c r="D64" s="70" t="s">
        <v>244</v>
      </c>
      <c r="E64" s="31">
        <v>45292</v>
      </c>
      <c r="F64" s="62">
        <v>45323</v>
      </c>
      <c r="G64" s="38" t="s">
        <v>244</v>
      </c>
      <c r="H64" s="20" t="s">
        <v>245</v>
      </c>
      <c r="I64" s="33">
        <f t="shared" ref="I64:I88" si="4">J64*4.45</f>
        <v>169740924.59999999</v>
      </c>
      <c r="J64" s="34">
        <v>38144028</v>
      </c>
      <c r="K64" s="35" t="s">
        <v>21</v>
      </c>
      <c r="L64" s="52" t="s">
        <v>246</v>
      </c>
      <c r="M64" s="37" t="s">
        <v>28</v>
      </c>
      <c r="N64" s="105" t="s">
        <v>331</v>
      </c>
    </row>
    <row r="65" spans="1:14" customFormat="1" ht="233.25" customHeight="1" x14ac:dyDescent="0.25">
      <c r="A65" s="102" t="s">
        <v>241</v>
      </c>
      <c r="B65" s="39" t="s">
        <v>242</v>
      </c>
      <c r="C65" s="41" t="s">
        <v>247</v>
      </c>
      <c r="D65" s="82" t="s">
        <v>248</v>
      </c>
      <c r="E65" s="75">
        <v>45062</v>
      </c>
      <c r="F65" s="75">
        <v>45091</v>
      </c>
      <c r="G65" s="36" t="s">
        <v>249</v>
      </c>
      <c r="H65" s="20" t="s">
        <v>245</v>
      </c>
      <c r="I65" s="33">
        <f t="shared" si="4"/>
        <v>400500000</v>
      </c>
      <c r="J65" s="48">
        <v>90000000</v>
      </c>
      <c r="K65" s="71" t="s">
        <v>21</v>
      </c>
      <c r="L65" s="52" t="s">
        <v>246</v>
      </c>
      <c r="M65" s="20" t="s">
        <v>28</v>
      </c>
      <c r="N65" s="119" t="s">
        <v>250</v>
      </c>
    </row>
    <row r="66" spans="1:14" ht="225.75" customHeight="1" x14ac:dyDescent="0.25">
      <c r="A66" s="102" t="s">
        <v>241</v>
      </c>
      <c r="B66" s="39" t="s">
        <v>242</v>
      </c>
      <c r="C66" s="41" t="s">
        <v>247</v>
      </c>
      <c r="D66" s="82" t="s">
        <v>248</v>
      </c>
      <c r="E66" s="31">
        <v>45170</v>
      </c>
      <c r="F66" s="31">
        <v>45200</v>
      </c>
      <c r="G66" s="36" t="s">
        <v>251</v>
      </c>
      <c r="H66" s="20" t="s">
        <v>245</v>
      </c>
      <c r="I66" s="33">
        <f t="shared" si="4"/>
        <v>178000000</v>
      </c>
      <c r="J66" s="48">
        <v>40000000</v>
      </c>
      <c r="K66" s="71" t="s">
        <v>21</v>
      </c>
      <c r="L66" s="52" t="s">
        <v>246</v>
      </c>
      <c r="M66" s="20" t="s">
        <v>28</v>
      </c>
      <c r="N66" s="119" t="s">
        <v>252</v>
      </c>
    </row>
    <row r="67" spans="1:14" ht="99.95" customHeight="1" x14ac:dyDescent="0.25">
      <c r="A67" s="102" t="s">
        <v>241</v>
      </c>
      <c r="B67" s="39" t="s">
        <v>242</v>
      </c>
      <c r="C67" s="41" t="s">
        <v>253</v>
      </c>
      <c r="D67" s="82" t="s">
        <v>254</v>
      </c>
      <c r="E67" s="23">
        <v>45030</v>
      </c>
      <c r="F67" s="23">
        <v>45069</v>
      </c>
      <c r="G67" s="32" t="s">
        <v>254</v>
      </c>
      <c r="H67" s="20" t="s">
        <v>255</v>
      </c>
      <c r="I67" s="33">
        <f t="shared" si="4"/>
        <v>267000000</v>
      </c>
      <c r="J67" s="48">
        <v>60000000</v>
      </c>
      <c r="K67" s="71" t="s">
        <v>21</v>
      </c>
      <c r="L67" s="52" t="s">
        <v>246</v>
      </c>
      <c r="M67" s="20" t="s">
        <v>28</v>
      </c>
      <c r="N67" s="119" t="s">
        <v>332</v>
      </c>
    </row>
    <row r="68" spans="1:14" ht="99.95" customHeight="1" x14ac:dyDescent="0.25">
      <c r="A68" s="102" t="s">
        <v>241</v>
      </c>
      <c r="B68" s="39" t="s">
        <v>242</v>
      </c>
      <c r="C68" s="29" t="s">
        <v>256</v>
      </c>
      <c r="D68" s="80" t="s">
        <v>257</v>
      </c>
      <c r="E68" s="54">
        <v>45036</v>
      </c>
      <c r="F68" s="23">
        <v>45107</v>
      </c>
      <c r="G68" s="20" t="s">
        <v>258</v>
      </c>
      <c r="H68" s="20" t="s">
        <v>259</v>
      </c>
      <c r="I68" s="33">
        <f t="shared" si="4"/>
        <v>428350000.15000004</v>
      </c>
      <c r="J68" s="48">
        <v>96258427</v>
      </c>
      <c r="K68" s="71" t="s">
        <v>35</v>
      </c>
      <c r="L68" s="24" t="s">
        <v>260</v>
      </c>
      <c r="M68" s="20" t="s">
        <v>23</v>
      </c>
      <c r="N68" s="107"/>
    </row>
    <row r="69" spans="1:14" customFormat="1" ht="141.75" customHeight="1" x14ac:dyDescent="0.25">
      <c r="A69" s="102" t="s">
        <v>241</v>
      </c>
      <c r="B69" s="39" t="s">
        <v>242</v>
      </c>
      <c r="C69" s="29" t="s">
        <v>261</v>
      </c>
      <c r="D69" s="82" t="s">
        <v>262</v>
      </c>
      <c r="E69" s="54">
        <v>45036</v>
      </c>
      <c r="F69" s="54">
        <v>45097</v>
      </c>
      <c r="G69" s="20" t="s">
        <v>263</v>
      </c>
      <c r="H69" s="20" t="s">
        <v>62</v>
      </c>
      <c r="I69" s="33">
        <f>J69*4.45</f>
        <v>161312500</v>
      </c>
      <c r="J69" s="48">
        <v>36250000</v>
      </c>
      <c r="K69" s="71" t="s">
        <v>21</v>
      </c>
      <c r="L69" s="24" t="s">
        <v>260</v>
      </c>
      <c r="M69" s="20" t="s">
        <v>23</v>
      </c>
      <c r="N69" s="107"/>
    </row>
    <row r="70" spans="1:14" customFormat="1" ht="147" customHeight="1" x14ac:dyDescent="0.25">
      <c r="A70" s="102" t="s">
        <v>241</v>
      </c>
      <c r="B70" s="39" t="s">
        <v>242</v>
      </c>
      <c r="C70" s="29" t="s">
        <v>261</v>
      </c>
      <c r="D70" s="82" t="s">
        <v>262</v>
      </c>
      <c r="E70" s="54">
        <v>45036</v>
      </c>
      <c r="F70" s="54">
        <v>45097</v>
      </c>
      <c r="G70" s="20" t="s">
        <v>264</v>
      </c>
      <c r="H70" s="20" t="s">
        <v>265</v>
      </c>
      <c r="I70" s="33">
        <f>J70*4.45</f>
        <v>161312500</v>
      </c>
      <c r="J70" s="48">
        <v>36250000</v>
      </c>
      <c r="K70" s="71" t="s">
        <v>21</v>
      </c>
      <c r="L70" s="24" t="s">
        <v>260</v>
      </c>
      <c r="M70" s="20" t="s">
        <v>23</v>
      </c>
      <c r="N70" s="107"/>
    </row>
    <row r="71" spans="1:14" ht="147" customHeight="1" x14ac:dyDescent="0.25">
      <c r="A71" s="102" t="s">
        <v>241</v>
      </c>
      <c r="B71" s="39" t="s">
        <v>242</v>
      </c>
      <c r="C71" s="41" t="s">
        <v>266</v>
      </c>
      <c r="D71" s="82" t="s">
        <v>267</v>
      </c>
      <c r="E71" s="40">
        <v>45108</v>
      </c>
      <c r="F71" s="31">
        <v>45170</v>
      </c>
      <c r="G71" s="20" t="s">
        <v>263</v>
      </c>
      <c r="H71" s="20" t="s">
        <v>62</v>
      </c>
      <c r="I71" s="33">
        <f t="shared" si="4"/>
        <v>172437500</v>
      </c>
      <c r="J71" s="48">
        <v>38750000</v>
      </c>
      <c r="K71" s="71" t="s">
        <v>21</v>
      </c>
      <c r="L71" s="24" t="s">
        <v>260</v>
      </c>
      <c r="M71" s="20" t="s">
        <v>23</v>
      </c>
      <c r="N71" s="111" t="s">
        <v>268</v>
      </c>
    </row>
    <row r="72" spans="1:14" customFormat="1" ht="147" customHeight="1" x14ac:dyDescent="0.25">
      <c r="A72" s="102" t="s">
        <v>241</v>
      </c>
      <c r="B72" s="39" t="s">
        <v>242</v>
      </c>
      <c r="C72" s="41" t="s">
        <v>261</v>
      </c>
      <c r="D72" s="82" t="s">
        <v>262</v>
      </c>
      <c r="E72" s="40">
        <v>45108</v>
      </c>
      <c r="F72" s="31">
        <v>45170</v>
      </c>
      <c r="G72" s="20" t="s">
        <v>264</v>
      </c>
      <c r="H72" s="20" t="s">
        <v>265</v>
      </c>
      <c r="I72" s="33">
        <f t="shared" si="4"/>
        <v>172437500</v>
      </c>
      <c r="J72" s="48">
        <v>38750000</v>
      </c>
      <c r="K72" s="71" t="s">
        <v>21</v>
      </c>
      <c r="L72" s="24" t="s">
        <v>260</v>
      </c>
      <c r="M72" s="20" t="s">
        <v>23</v>
      </c>
      <c r="N72" s="111" t="s">
        <v>269</v>
      </c>
    </row>
    <row r="73" spans="1:14" customFormat="1" ht="153" customHeight="1" x14ac:dyDescent="0.25">
      <c r="A73" s="102" t="s">
        <v>241</v>
      </c>
      <c r="B73" s="39" t="s">
        <v>242</v>
      </c>
      <c r="C73" s="41" t="s">
        <v>270</v>
      </c>
      <c r="D73" s="82" t="s">
        <v>271</v>
      </c>
      <c r="E73" s="40">
        <v>45292</v>
      </c>
      <c r="F73" s="31">
        <v>45383</v>
      </c>
      <c r="G73" s="20" t="s">
        <v>272</v>
      </c>
      <c r="H73" s="20" t="s">
        <v>273</v>
      </c>
      <c r="I73" s="33">
        <f t="shared" si="4"/>
        <v>311500000</v>
      </c>
      <c r="J73" s="48">
        <v>70000000</v>
      </c>
      <c r="K73" s="71" t="s">
        <v>21</v>
      </c>
      <c r="L73" s="24" t="s">
        <v>260</v>
      </c>
      <c r="M73" s="20" t="s">
        <v>23</v>
      </c>
      <c r="N73" s="111" t="s">
        <v>269</v>
      </c>
    </row>
    <row r="74" spans="1:14" ht="99.95" customHeight="1" x14ac:dyDescent="0.25">
      <c r="A74" s="102" t="s">
        <v>241</v>
      </c>
      <c r="B74" s="39" t="s">
        <v>242</v>
      </c>
      <c r="C74" s="41" t="s">
        <v>274</v>
      </c>
      <c r="D74" s="82" t="s">
        <v>275</v>
      </c>
      <c r="E74" s="54">
        <v>45036</v>
      </c>
      <c r="F74" s="23">
        <v>45198</v>
      </c>
      <c r="G74" s="20" t="s">
        <v>275</v>
      </c>
      <c r="H74" s="20" t="s">
        <v>276</v>
      </c>
      <c r="I74" s="33">
        <f t="shared" si="4"/>
        <v>122375000</v>
      </c>
      <c r="J74" s="48">
        <v>27500000</v>
      </c>
      <c r="K74" s="71" t="s">
        <v>35</v>
      </c>
      <c r="L74" s="24" t="s">
        <v>260</v>
      </c>
      <c r="M74" s="20" t="s">
        <v>23</v>
      </c>
      <c r="N74" s="106"/>
    </row>
    <row r="75" spans="1:14" s="12" customFormat="1" ht="99.95" customHeight="1" x14ac:dyDescent="0.25">
      <c r="A75" s="102" t="s">
        <v>241</v>
      </c>
      <c r="B75" s="24" t="s">
        <v>242</v>
      </c>
      <c r="C75" s="29" t="s">
        <v>277</v>
      </c>
      <c r="D75" s="82" t="s">
        <v>275</v>
      </c>
      <c r="E75" s="54">
        <v>45077</v>
      </c>
      <c r="F75" s="54" t="s">
        <v>278</v>
      </c>
      <c r="G75" s="20" t="s">
        <v>275</v>
      </c>
      <c r="H75" s="20" t="s">
        <v>276</v>
      </c>
      <c r="I75" s="33">
        <f>J75*4.45</f>
        <v>195638037.80000001</v>
      </c>
      <c r="J75" s="48">
        <v>43963604</v>
      </c>
      <c r="K75" s="71" t="s">
        <v>21</v>
      </c>
      <c r="L75" s="24" t="s">
        <v>260</v>
      </c>
      <c r="M75" s="20" t="s">
        <v>23</v>
      </c>
      <c r="N75" s="107"/>
    </row>
    <row r="76" spans="1:14" customFormat="1" ht="99.95" customHeight="1" x14ac:dyDescent="0.25">
      <c r="A76" s="102" t="s">
        <v>241</v>
      </c>
      <c r="B76" s="39" t="s">
        <v>242</v>
      </c>
      <c r="C76" s="41" t="s">
        <v>274</v>
      </c>
      <c r="D76" s="42" t="s">
        <v>275</v>
      </c>
      <c r="E76" s="31">
        <v>45107</v>
      </c>
      <c r="F76" s="31">
        <v>45139</v>
      </c>
      <c r="G76" s="20" t="s">
        <v>279</v>
      </c>
      <c r="H76" s="20" t="s">
        <v>276</v>
      </c>
      <c r="I76" s="33">
        <f t="shared" si="4"/>
        <v>172686962.55000001</v>
      </c>
      <c r="J76" s="48">
        <v>38806059</v>
      </c>
      <c r="K76" s="71" t="s">
        <v>21</v>
      </c>
      <c r="L76" s="24" t="s">
        <v>260</v>
      </c>
      <c r="M76" s="20" t="s">
        <v>23</v>
      </c>
      <c r="N76" s="106"/>
    </row>
    <row r="77" spans="1:14" ht="99.95" customHeight="1" x14ac:dyDescent="0.25">
      <c r="A77" s="102" t="s">
        <v>241</v>
      </c>
      <c r="B77" s="39" t="s">
        <v>242</v>
      </c>
      <c r="C77" s="41" t="s">
        <v>280</v>
      </c>
      <c r="D77" s="82" t="s">
        <v>281</v>
      </c>
      <c r="E77" s="54">
        <v>45036</v>
      </c>
      <c r="F77" s="23">
        <v>45107</v>
      </c>
      <c r="G77" s="20" t="s">
        <v>282</v>
      </c>
      <c r="H77" s="20" t="s">
        <v>283</v>
      </c>
      <c r="I77" s="33">
        <f t="shared" si="4"/>
        <v>12325000.35</v>
      </c>
      <c r="J77" s="81">
        <v>2769663</v>
      </c>
      <c r="K77" s="83" t="s">
        <v>35</v>
      </c>
      <c r="L77" s="24" t="s">
        <v>260</v>
      </c>
      <c r="M77" s="20" t="s">
        <v>23</v>
      </c>
      <c r="N77" s="107" t="s">
        <v>43</v>
      </c>
    </row>
    <row r="78" spans="1:14" ht="99.95" customHeight="1" x14ac:dyDescent="0.25">
      <c r="A78" s="102" t="s">
        <v>241</v>
      </c>
      <c r="B78" s="39" t="s">
        <v>242</v>
      </c>
      <c r="C78" s="69" t="s">
        <v>284</v>
      </c>
      <c r="D78" s="82" t="s">
        <v>281</v>
      </c>
      <c r="E78" s="54">
        <v>45036</v>
      </c>
      <c r="F78" s="54">
        <v>45198</v>
      </c>
      <c r="G78" s="20" t="s">
        <v>282</v>
      </c>
      <c r="H78" s="20" t="s">
        <v>283</v>
      </c>
      <c r="I78" s="33">
        <f t="shared" si="4"/>
        <v>60000004.150000006</v>
      </c>
      <c r="J78" s="81">
        <v>13483147</v>
      </c>
      <c r="K78" s="71" t="s">
        <v>35</v>
      </c>
      <c r="L78" s="24" t="s">
        <v>260</v>
      </c>
      <c r="M78" s="20" t="s">
        <v>23</v>
      </c>
      <c r="N78" s="107" t="s">
        <v>43</v>
      </c>
    </row>
    <row r="79" spans="1:14" ht="99.95" customHeight="1" x14ac:dyDescent="0.25">
      <c r="A79" s="102" t="s">
        <v>241</v>
      </c>
      <c r="B79" s="39" t="s">
        <v>242</v>
      </c>
      <c r="C79" s="41" t="s">
        <v>285</v>
      </c>
      <c r="D79" s="82" t="s">
        <v>286</v>
      </c>
      <c r="E79" s="54">
        <v>45036</v>
      </c>
      <c r="F79" s="23">
        <v>45198</v>
      </c>
      <c r="G79" s="32" t="s">
        <v>287</v>
      </c>
      <c r="H79" s="52" t="s">
        <v>288</v>
      </c>
      <c r="I79" s="25">
        <f t="shared" si="4"/>
        <v>189999999.05000001</v>
      </c>
      <c r="J79" s="81">
        <v>42696629</v>
      </c>
      <c r="K79" s="67" t="s">
        <v>35</v>
      </c>
      <c r="L79" s="24" t="s">
        <v>260</v>
      </c>
      <c r="M79" s="24" t="s">
        <v>23</v>
      </c>
      <c r="N79" s="107"/>
    </row>
    <row r="80" spans="1:14" ht="99.95" customHeight="1" x14ac:dyDescent="0.25">
      <c r="A80" s="102" t="s">
        <v>241</v>
      </c>
      <c r="B80" s="39" t="s">
        <v>242</v>
      </c>
      <c r="C80" s="21" t="s">
        <v>289</v>
      </c>
      <c r="D80" s="22" t="s">
        <v>290</v>
      </c>
      <c r="E80" s="54">
        <v>45046</v>
      </c>
      <c r="F80" s="23">
        <v>45107</v>
      </c>
      <c r="G80" s="20" t="s">
        <v>291</v>
      </c>
      <c r="H80" s="20" t="s">
        <v>292</v>
      </c>
      <c r="I80" s="33">
        <f t="shared" si="4"/>
        <v>155750000</v>
      </c>
      <c r="J80" s="48">
        <v>35000000</v>
      </c>
      <c r="K80" s="71" t="s">
        <v>21</v>
      </c>
      <c r="L80" s="24" t="s">
        <v>260</v>
      </c>
      <c r="M80" s="20" t="s">
        <v>23</v>
      </c>
      <c r="N80" s="111" t="s">
        <v>269</v>
      </c>
    </row>
    <row r="81" spans="1:14" ht="99.95" customHeight="1" x14ac:dyDescent="0.25">
      <c r="A81" s="102" t="s">
        <v>241</v>
      </c>
      <c r="B81" s="39" t="s">
        <v>242</v>
      </c>
      <c r="C81" s="41" t="s">
        <v>293</v>
      </c>
      <c r="D81" s="82" t="s">
        <v>294</v>
      </c>
      <c r="E81" s="40">
        <v>45078</v>
      </c>
      <c r="F81" s="40">
        <v>45139</v>
      </c>
      <c r="G81" s="32" t="s">
        <v>294</v>
      </c>
      <c r="H81" s="52" t="s">
        <v>93</v>
      </c>
      <c r="I81" s="25">
        <f t="shared" si="4"/>
        <v>155750000</v>
      </c>
      <c r="J81" s="48">
        <v>35000000</v>
      </c>
      <c r="K81" s="67" t="s">
        <v>35</v>
      </c>
      <c r="L81" s="24" t="s">
        <v>295</v>
      </c>
      <c r="M81" s="24" t="s">
        <v>23</v>
      </c>
      <c r="N81" s="107"/>
    </row>
    <row r="82" spans="1:14" ht="99.95" customHeight="1" x14ac:dyDescent="0.25">
      <c r="A82" s="102" t="s">
        <v>241</v>
      </c>
      <c r="B82" s="39" t="s">
        <v>242</v>
      </c>
      <c r="C82" s="29" t="s">
        <v>296</v>
      </c>
      <c r="D82" s="82" t="s">
        <v>297</v>
      </c>
      <c r="E82" s="40">
        <v>45200</v>
      </c>
      <c r="F82" s="40">
        <v>45231</v>
      </c>
      <c r="G82" s="32" t="s">
        <v>298</v>
      </c>
      <c r="H82" s="52" t="s">
        <v>49</v>
      </c>
      <c r="I82" s="25">
        <f>J82*4.45</f>
        <v>35600000</v>
      </c>
      <c r="J82" s="48">
        <v>8000000</v>
      </c>
      <c r="K82" s="67" t="s">
        <v>35</v>
      </c>
      <c r="L82" s="52" t="s">
        <v>246</v>
      </c>
      <c r="M82" s="24" t="s">
        <v>36</v>
      </c>
      <c r="N82" s="107"/>
    </row>
    <row r="83" spans="1:14" ht="99.95" customHeight="1" x14ac:dyDescent="0.25">
      <c r="A83" s="102" t="s">
        <v>241</v>
      </c>
      <c r="B83" s="39" t="s">
        <v>242</v>
      </c>
      <c r="C83" s="29" t="s">
        <v>299</v>
      </c>
      <c r="D83" s="80" t="s">
        <v>300</v>
      </c>
      <c r="E83" s="40">
        <v>45200</v>
      </c>
      <c r="F83" s="40">
        <v>45231</v>
      </c>
      <c r="G83" s="52" t="s">
        <v>179</v>
      </c>
      <c r="H83" s="52" t="s">
        <v>126</v>
      </c>
      <c r="I83" s="25">
        <f t="shared" si="4"/>
        <v>311500000</v>
      </c>
      <c r="J83" s="48">
        <v>70000000</v>
      </c>
      <c r="K83" s="67" t="s">
        <v>21</v>
      </c>
      <c r="L83" s="52" t="s">
        <v>246</v>
      </c>
      <c r="M83" s="24" t="s">
        <v>36</v>
      </c>
      <c r="N83" s="107"/>
    </row>
    <row r="84" spans="1:14" ht="99.95" customHeight="1" x14ac:dyDescent="0.25">
      <c r="A84" s="102" t="s">
        <v>241</v>
      </c>
      <c r="B84" s="39" t="s">
        <v>242</v>
      </c>
      <c r="C84" s="29" t="s">
        <v>301</v>
      </c>
      <c r="D84" s="80" t="s">
        <v>302</v>
      </c>
      <c r="E84" s="40">
        <v>45200</v>
      </c>
      <c r="F84" s="40">
        <v>45231</v>
      </c>
      <c r="G84" s="52" t="s">
        <v>303</v>
      </c>
      <c r="H84" s="52" t="s">
        <v>126</v>
      </c>
      <c r="I84" s="25">
        <f t="shared" si="4"/>
        <v>111250000</v>
      </c>
      <c r="J84" s="48">
        <v>25000000</v>
      </c>
      <c r="K84" s="67" t="s">
        <v>21</v>
      </c>
      <c r="L84" s="52" t="s">
        <v>246</v>
      </c>
      <c r="M84" s="24" t="s">
        <v>36</v>
      </c>
      <c r="N84" s="107"/>
    </row>
    <row r="85" spans="1:14" ht="99.95" customHeight="1" x14ac:dyDescent="0.25">
      <c r="A85" s="102" t="s">
        <v>241</v>
      </c>
      <c r="B85" s="39" t="s">
        <v>242</v>
      </c>
      <c r="C85" s="29" t="s">
        <v>304</v>
      </c>
      <c r="D85" s="80" t="s">
        <v>305</v>
      </c>
      <c r="E85" s="40">
        <v>45261</v>
      </c>
      <c r="F85" s="40" t="s">
        <v>306</v>
      </c>
      <c r="G85" s="52" t="s">
        <v>307</v>
      </c>
      <c r="H85" s="52" t="s">
        <v>34</v>
      </c>
      <c r="I85" s="25">
        <f t="shared" si="4"/>
        <v>22250000</v>
      </c>
      <c r="J85" s="48">
        <v>5000000</v>
      </c>
      <c r="K85" s="67" t="s">
        <v>35</v>
      </c>
      <c r="L85" s="52" t="s">
        <v>246</v>
      </c>
      <c r="M85" s="24" t="s">
        <v>36</v>
      </c>
      <c r="N85" s="107"/>
    </row>
    <row r="86" spans="1:14" ht="99.95" customHeight="1" x14ac:dyDescent="0.25">
      <c r="A86" s="102" t="s">
        <v>241</v>
      </c>
      <c r="B86" s="39" t="s">
        <v>242</v>
      </c>
      <c r="C86" s="69" t="s">
        <v>308</v>
      </c>
      <c r="D86" s="80" t="s">
        <v>309</v>
      </c>
      <c r="E86" s="54">
        <v>45043</v>
      </c>
      <c r="F86" s="29" t="s">
        <v>310</v>
      </c>
      <c r="G86" s="52" t="s">
        <v>311</v>
      </c>
      <c r="H86" s="20" t="s">
        <v>148</v>
      </c>
      <c r="I86" s="25">
        <f>J86*4.45</f>
        <v>178000000</v>
      </c>
      <c r="J86" s="81">
        <v>40000000</v>
      </c>
      <c r="K86" s="67" t="s">
        <v>21</v>
      </c>
      <c r="L86" s="52" t="s">
        <v>246</v>
      </c>
      <c r="M86" s="24" t="s">
        <v>149</v>
      </c>
      <c r="N86" s="107" t="s">
        <v>150</v>
      </c>
    </row>
    <row r="87" spans="1:14" customFormat="1" ht="99.95" customHeight="1" x14ac:dyDescent="0.25">
      <c r="A87" s="102" t="s">
        <v>241</v>
      </c>
      <c r="B87" s="39" t="s">
        <v>242</v>
      </c>
      <c r="C87" s="29" t="s">
        <v>312</v>
      </c>
      <c r="D87" s="52" t="s">
        <v>313</v>
      </c>
      <c r="E87" s="54" t="s">
        <v>314</v>
      </c>
      <c r="F87" s="29" t="s">
        <v>310</v>
      </c>
      <c r="G87" s="52" t="s">
        <v>315</v>
      </c>
      <c r="H87" s="20" t="s">
        <v>148</v>
      </c>
      <c r="I87" s="25">
        <f t="shared" si="4"/>
        <v>182450000</v>
      </c>
      <c r="J87" s="81">
        <v>41000000</v>
      </c>
      <c r="K87" s="67" t="s">
        <v>21</v>
      </c>
      <c r="L87" s="52" t="s">
        <v>246</v>
      </c>
      <c r="M87" s="24" t="s">
        <v>149</v>
      </c>
      <c r="N87" s="107"/>
    </row>
    <row r="88" spans="1:14" s="4" customFormat="1" ht="99.95" customHeight="1" x14ac:dyDescent="0.25">
      <c r="A88" s="102" t="s">
        <v>241</v>
      </c>
      <c r="B88" s="39" t="s">
        <v>242</v>
      </c>
      <c r="C88" s="29" t="s">
        <v>316</v>
      </c>
      <c r="D88" s="38" t="s">
        <v>317</v>
      </c>
      <c r="E88" s="54">
        <v>45043</v>
      </c>
      <c r="F88" s="29" t="s">
        <v>310</v>
      </c>
      <c r="G88" s="52" t="s">
        <v>318</v>
      </c>
      <c r="H88" s="20" t="s">
        <v>148</v>
      </c>
      <c r="I88" s="25">
        <f t="shared" si="4"/>
        <v>164650000</v>
      </c>
      <c r="J88" s="48">
        <v>37000000</v>
      </c>
      <c r="K88" s="67" t="s">
        <v>21</v>
      </c>
      <c r="L88" s="52" t="s">
        <v>246</v>
      </c>
      <c r="M88" s="24" t="s">
        <v>149</v>
      </c>
      <c r="N88" s="107" t="s">
        <v>150</v>
      </c>
    </row>
    <row r="89" spans="1:14" ht="50.1" customHeight="1" x14ac:dyDescent="0.25">
      <c r="A89" s="120" t="s">
        <v>319</v>
      </c>
      <c r="B89" s="84"/>
      <c r="C89" s="138"/>
      <c r="D89" s="85"/>
      <c r="E89" s="86"/>
      <c r="F89" s="87"/>
      <c r="G89" s="88"/>
      <c r="H89" s="88"/>
      <c r="I89" s="89"/>
      <c r="J89" s="90"/>
      <c r="K89" s="91"/>
      <c r="L89" s="88"/>
      <c r="M89" s="88"/>
      <c r="N89" s="121"/>
    </row>
    <row r="90" spans="1:14" ht="99.95" customHeight="1" x14ac:dyDescent="0.25">
      <c r="A90" s="122" t="s">
        <v>320</v>
      </c>
      <c r="B90" s="123" t="s">
        <v>321</v>
      </c>
      <c r="C90" s="124" t="s">
        <v>322</v>
      </c>
      <c r="D90" s="125" t="s">
        <v>323</v>
      </c>
      <c r="E90" s="126">
        <v>45023</v>
      </c>
      <c r="F90" s="126">
        <v>45040</v>
      </c>
      <c r="G90" s="130" t="s">
        <v>324</v>
      </c>
      <c r="H90" s="127" t="s">
        <v>325</v>
      </c>
      <c r="I90" s="128">
        <v>57827632</v>
      </c>
      <c r="J90" s="129">
        <v>12341828</v>
      </c>
      <c r="K90" s="130" t="s">
        <v>35</v>
      </c>
      <c r="L90" s="131" t="s">
        <v>22</v>
      </c>
      <c r="M90" s="132" t="s">
        <v>326</v>
      </c>
      <c r="N90" s="133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8" scale="38" fitToHeight="6" orientation="landscape" r:id="rId1"/>
  <headerFooter alignWithMargins="0">
    <oddHeader>&amp;L&amp;"-,Pogrubiony"&amp;16
HARMONOGRAM NABORÓW WNIOSKÓW O DOFINANSOWANIE FE SL 21-27&amp;RZałącznik nr 1 do Uchwały Nr                         Zarządu Województwa Śląskiego z dnia 8 lutego 2023 r.</oddHeader>
  </headerFooter>
  <rowBreaks count="7" manualBreakCount="7">
    <brk id="10" max="13" man="1"/>
    <brk id="23" max="13" man="1"/>
    <brk id="36" max="16383" man="1"/>
    <brk id="47" max="13" man="1"/>
    <brk id="62" max="13" man="1"/>
    <brk id="70" max="13" man="1"/>
    <brk id="73" max="16383" man="1"/>
  </rowBreaks>
  <ignoredErrors>
    <ignoredError sqref="I90" calculatedColumn="1"/>
  </ignoredErrors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A1F3B16C8C704DA37A63ACA9CA61DD" ma:contentTypeVersion="14" ma:contentTypeDescription="Utwórz nowy dokument." ma:contentTypeScope="" ma:versionID="d61cac749fe93e46aac9aeb76a591fbb">
  <xsd:schema xmlns:xsd="http://www.w3.org/2001/XMLSchema" xmlns:xs="http://www.w3.org/2001/XMLSchema" xmlns:p="http://schemas.microsoft.com/office/2006/metadata/properties" xmlns:ns3="d4f64a22-a125-4b7a-afce-4a30c86a8f7c" xmlns:ns4="d47a4560-aee9-43e8-973f-2abd655c26a0" targetNamespace="http://schemas.microsoft.com/office/2006/metadata/properties" ma:root="true" ma:fieldsID="e47f6411b58f4e2bb60973c051f1ad3e" ns3:_="" ns4:_="">
    <xsd:import namespace="d4f64a22-a125-4b7a-afce-4a30c86a8f7c"/>
    <xsd:import namespace="d47a4560-aee9-43e8-973f-2abd655c26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3:MediaServiceAutoTags" minOccurs="0"/>
                <xsd:element ref="ns3:MediaServiceOCR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f64a22-a125-4b7a-afce-4a30c86a8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7a4560-aee9-43e8-973f-2abd655c26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81115C-4099-4F26-BC91-4D88825E6B8F}">
  <ds:schemaRefs>
    <ds:schemaRef ds:uri="http://schemas.microsoft.com/office/2006/documentManagement/types"/>
    <ds:schemaRef ds:uri="http://schemas.microsoft.com/office/2006/metadata/properties"/>
    <ds:schemaRef ds:uri="d47a4560-aee9-43e8-973f-2abd655c26a0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d4f64a22-a125-4b7a-afce-4a30c86a8f7c"/>
  </ds:schemaRefs>
</ds:datastoreItem>
</file>

<file path=customXml/itemProps2.xml><?xml version="1.0" encoding="utf-8"?>
<ds:datastoreItem xmlns:ds="http://schemas.openxmlformats.org/officeDocument/2006/customXml" ds:itemID="{1E464E5A-72C2-4550-84B9-4942E3B3E3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f64a22-a125-4b7a-afce-4a30c86a8f7c"/>
    <ds:schemaRef ds:uri="d47a4560-aee9-43e8-973f-2abd655c26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D4B02-22C4-4269-94BF-84447EC792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Harmonogram naborów wniosków</vt:lpstr>
      <vt:lpstr>'Harmonogram naborów wniosków'!Obszar_wydruku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Marczak Sylwia</dc:creator>
  <cp:keywords/>
  <dc:description/>
  <cp:lastModifiedBy>Marczak Sylwia</cp:lastModifiedBy>
  <cp:revision/>
  <cp:lastPrinted>2023-02-06T12:23:44Z</cp:lastPrinted>
  <dcterms:created xsi:type="dcterms:W3CDTF">2022-10-20T08:31:23Z</dcterms:created>
  <dcterms:modified xsi:type="dcterms:W3CDTF">2023-02-08T08:35:59Z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0x0101002FA1F3B16C8C704DA37A63ACA9CA61DD</vt:lpwstr>
  </property>
</Properties>
</file>